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OneDrive\Masaüstü\"/>
    </mc:Choice>
  </mc:AlternateContent>
  <bookViews>
    <workbookView xWindow="0" yWindow="0" windowWidth="20340" windowHeight="7110"/>
  </bookViews>
  <sheets>
    <sheet name="Sayfa1" sheetId="1" r:id="rId1"/>
    <sheet name="Sayfa2" sheetId="4" state="hidden" r:id="rId2"/>
  </sheets>
  <definedNames>
    <definedName name="_xlnm.Print_Area" localSheetId="0">Sayfa1!$A$1:$S$115</definedName>
  </definedNames>
  <calcPr calcId="162913"/>
</workbook>
</file>

<file path=xl/calcChain.xml><?xml version="1.0" encoding="utf-8"?>
<calcChain xmlns="http://schemas.openxmlformats.org/spreadsheetml/2006/main">
  <c r="R11" i="1" l="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10" i="1"/>
  <c r="R9"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10" i="1"/>
  <c r="L9"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10" i="1"/>
  <c r="G9" i="1"/>
  <c r="AF19" i="1"/>
  <c r="AE19" i="1"/>
  <c r="B109" i="1"/>
  <c r="AG19" i="1" l="1"/>
  <c r="AG14" i="1" l="1"/>
  <c r="AF14" i="1"/>
  <c r="AG9" i="1"/>
  <c r="AF9" i="1"/>
  <c r="Z14" i="1"/>
  <c r="Y14" i="1"/>
  <c r="Z9" i="1"/>
  <c r="Y9" i="1"/>
  <c r="E100" i="1"/>
  <c r="AA14" i="1" l="1"/>
  <c r="AH14" i="1"/>
  <c r="AH9" i="1"/>
  <c r="AA9" i="1"/>
  <c r="P100" i="1"/>
  <c r="D103" i="1" l="1"/>
  <c r="Q99" i="1" l="1"/>
  <c r="P99" i="1" s="1"/>
  <c r="F100" i="1"/>
  <c r="G100" i="1" s="1"/>
  <c r="P101" i="1" l="1"/>
  <c r="R99" i="1" l="1"/>
  <c r="F99" i="1" s="1"/>
  <c r="E99" i="1" s="1"/>
  <c r="E101" i="1" l="1"/>
  <c r="E102" i="1" s="1"/>
  <c r="F101" i="1"/>
  <c r="G99" i="1" l="1"/>
  <c r="G101" i="1"/>
  <c r="Q100" i="1" l="1"/>
  <c r="Q101" i="1" s="1"/>
  <c r="R101" i="1" s="1"/>
  <c r="G102" i="1" s="1"/>
  <c r="J99" i="1"/>
  <c r="R100" i="1" l="1"/>
  <c r="K99" i="1"/>
  <c r="L99" i="1" s="1"/>
  <c r="F102" i="1"/>
</calcChain>
</file>

<file path=xl/sharedStrings.xml><?xml version="1.0" encoding="utf-8"?>
<sst xmlns="http://schemas.openxmlformats.org/spreadsheetml/2006/main" count="359" uniqueCount="103">
  <si>
    <t>PAZARTESİ</t>
  </si>
  <si>
    <t>l,Eğt</t>
  </si>
  <si>
    <t>SALI</t>
  </si>
  <si>
    <t>ÇARŞAMBA</t>
  </si>
  <si>
    <t>PERŞEMBE</t>
  </si>
  <si>
    <t>CUMA</t>
  </si>
  <si>
    <t>Toplam Ders Yükü</t>
  </si>
  <si>
    <t xml:space="preserve">Ders Sayısı </t>
  </si>
  <si>
    <t>Beyan Eden Öğretim Elemanı</t>
  </si>
  <si>
    <t>lI,Eğt</t>
  </si>
  <si>
    <t>TEO.
TOP.</t>
  </si>
  <si>
    <t>UYG.
TOP.</t>
  </si>
  <si>
    <t xml:space="preserve"> TOP.</t>
  </si>
  <si>
    <t>Üniversitesi, Fakültesi, Bölümü</t>
  </si>
  <si>
    <t>Ders yükümde değişiklik olduğu takdirde bu form yeniden düzenlenerek Enstitüye teslim edilmesi gerekmektedir.</t>
  </si>
  <si>
    <t xml:space="preserve">Sosyal Bilimler Enstitüsü Müdürlüğüne,
Yukarıda Ünvanı, Adı, Soyadı yazılı öğretim üyesi forma beyanı yapılan öğretim faaliyetlerini fiilen yapmış olup,  kendisine ek ders ücreti ödenmesine 2547 Sayılı Kanunun ilgili maddesi gereğince onayınıza arz ederim. </t>
  </si>
  <si>
    <t>Maaş Kar. Ders Yükü</t>
  </si>
  <si>
    <t>Harcama Yetkilisi</t>
  </si>
  <si>
    <t>Enstitü Müdür V.</t>
  </si>
  <si>
    <t>Gün</t>
  </si>
  <si>
    <t>Saat</t>
  </si>
  <si>
    <t>Doç.Dr.Muharrem EKŞİ</t>
  </si>
  <si>
    <t>Top.</t>
  </si>
  <si>
    <t>Teo.</t>
  </si>
  <si>
    <t>Uyg.</t>
  </si>
  <si>
    <t>SOSYAL BİLİMLER ENSTİTÜSÜ</t>
  </si>
  <si>
    <t>08.30 - 09.10</t>
  </si>
  <si>
    <t>09.30 - 10.10</t>
  </si>
  <si>
    <t>10.30 - 11.10</t>
  </si>
  <si>
    <t>11.30 - 12.10</t>
  </si>
  <si>
    <t>13.30 - 14.10</t>
  </si>
  <si>
    <t>14.30 - 15.10</t>
  </si>
  <si>
    <t>15.30 - 16.10</t>
  </si>
  <si>
    <t>16.30 - 17.10</t>
  </si>
  <si>
    <t>17.30 - 18.10</t>
  </si>
  <si>
    <t>18.30 - 19.10</t>
  </si>
  <si>
    <t>15.00 - 15.40</t>
  </si>
  <si>
    <t>16.00 - 16.40</t>
  </si>
  <si>
    <t>17.00 - 17.40</t>
  </si>
  <si>
    <t>18.00 - 18.40</t>
  </si>
  <si>
    <t>19.00 - 19.40</t>
  </si>
  <si>
    <t>20.00 - 20.40</t>
  </si>
  <si>
    <t>21.00 - 21.40</t>
  </si>
  <si>
    <t>22.00 - 22.40</t>
  </si>
  <si>
    <t>KIRKLARELİ ÜNİVERSİTESİ SOSYAL BİLİMLER ENSTİTÜSÜ</t>
  </si>
  <si>
    <t>Verilen Dersler</t>
  </si>
  <si>
    <t>Birim Adı</t>
  </si>
  <si>
    <t>Unvanlar</t>
  </si>
  <si>
    <t>Prof. Dr.</t>
  </si>
  <si>
    <t>Doç. Dr.</t>
  </si>
  <si>
    <t>Dr. Öğr. Üyesi</t>
  </si>
  <si>
    <t>SıraNo</t>
  </si>
  <si>
    <t>Ders Yükü</t>
  </si>
  <si>
    <t>İdari Görev</t>
  </si>
  <si>
    <t>Doktora,Tezli ve Tezsiz (i.ö.) Yüksek Lisans</t>
  </si>
  <si>
    <t>Uzaktan Öğretim Tezsiz Yüksek Lisans</t>
  </si>
  <si>
    <t>DİĞER BİRİMLERDE YÜRÜTÜLEN DERSLER</t>
  </si>
  <si>
    <t>Enstitü Sekreter V.</t>
  </si>
  <si>
    <t>İsa Uğur KUŞÇU</t>
  </si>
  <si>
    <t>09.00 - 09.30</t>
  </si>
  <si>
    <t>10.00 - 10.30</t>
  </si>
  <si>
    <t>11.00 - 11.30</t>
  </si>
  <si>
    <t>12.00 - 12.30</t>
  </si>
  <si>
    <t>13.30 - 14.00</t>
  </si>
  <si>
    <t>14.30 - 15.00</t>
  </si>
  <si>
    <t>15.30 - 16.00</t>
  </si>
  <si>
    <t>16.30 - 17.00</t>
  </si>
  <si>
    <t>17.30 - 18.00</t>
  </si>
  <si>
    <t>18.30 - 19.00</t>
  </si>
  <si>
    <t>19.30 - 20.00</t>
  </si>
  <si>
    <t>20.30 - 21.00</t>
  </si>
  <si>
    <t>21.30 - 22.00</t>
  </si>
  <si>
    <t>22.30 - 23.00</t>
  </si>
  <si>
    <t xml:space="preserve"> Gerçekleştirme  Görevlisi</t>
  </si>
  <si>
    <t>Görev Tanımı</t>
  </si>
  <si>
    <t>Rektör Yardımcısı</t>
  </si>
  <si>
    <t>Dekan</t>
  </si>
  <si>
    <t>Dekan Yardımcısı</t>
  </si>
  <si>
    <t>Enstitü/MYO Müdürü</t>
  </si>
  <si>
    <t>Enstitü/MYO Müdür Yardımcısı</t>
  </si>
  <si>
    <t>Bölüm Başkanı</t>
  </si>
  <si>
    <t>Sıra No</t>
  </si>
  <si>
    <t>Yok</t>
  </si>
  <si>
    <t>Öğretim Elemanı</t>
  </si>
  <si>
    <t>İdari Görev ----&gt;Seçiniz</t>
  </si>
  <si>
    <t>Adı Soyadı----&gt;</t>
  </si>
  <si>
    <t>Genel Toplam Ders Yükü(Uz. Hariç)</t>
  </si>
  <si>
    <t>Unvanı---&gt;Seçiniz</t>
  </si>
  <si>
    <t>I.Öğretim Ders Yükü</t>
  </si>
  <si>
    <t>II.Öğretim Ders Yükü</t>
  </si>
  <si>
    <t>Ücretli Ders Saati(Uz. Hariç)</t>
  </si>
  <si>
    <t xml:space="preserve"> 2021-2022 EĞİTİM ÖĞRETİM YILI BAHAR DÖNEMİ DERS YÜKÜ ÇİZELGESİ</t>
  </si>
  <si>
    <t>FFT</t>
  </si>
  <si>
    <t>FFU</t>
  </si>
  <si>
    <t>FFTOP</t>
  </si>
  <si>
    <t>Örgün</t>
  </si>
  <si>
    <t>İ.Ö.</t>
  </si>
  <si>
    <t>ENS T</t>
  </si>
  <si>
    <t>ENS U</t>
  </si>
  <si>
    <t>ENS TOP</t>
  </si>
  <si>
    <t>UÖ</t>
  </si>
  <si>
    <t>U.Ö</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</si>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</sst>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0"/>
      <name val="Arial Tur"/>
      <charset val="162"/>
    </font>
    <font>
      <sz val="11"/>
      <color indexed="8"/>
      <name val="Calibri"/>
      <family val="2"/>
      <charset val="162"/>
    </font>
    <font>
      <sz val="11"/>
      <color indexed="9"/>
      <name val="Calibri"/>
      <family val="2"/>
      <charset val="162"/>
    </font>
    <font>
      <sz val="11"/>
      <color indexed="20"/>
      <name val="Calibri"/>
      <family val="2"/>
      <charset val="162"/>
    </font>
    <font>
      <sz val="10"/>
      <name val="Arial"/>
      <family val="2"/>
      <charset val="162"/>
    </font>
    <font>
      <b/>
      <sz val="11"/>
      <color indexed="52"/>
      <name val="Calibri"/>
      <family val="2"/>
      <charset val="162"/>
    </font>
    <font>
      <b/>
      <sz val="11"/>
      <color indexed="9"/>
      <name val="Calibri"/>
      <family val="2"/>
      <charset val="162"/>
    </font>
    <font>
      <i/>
      <sz val="11"/>
      <color indexed="23"/>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1"/>
      <color indexed="62"/>
      <name val="Calibri"/>
      <family val="2"/>
      <charset val="162"/>
    </font>
    <font>
      <sz val="11"/>
      <color indexed="52"/>
      <name val="Calibri"/>
      <family val="2"/>
      <charset val="162"/>
    </font>
    <font>
      <sz val="11"/>
      <color indexed="60"/>
      <name val="Calibri"/>
      <family val="2"/>
      <charset val="162"/>
    </font>
    <font>
      <b/>
      <sz val="11"/>
      <color indexed="63"/>
      <name val="Calibri"/>
      <family val="2"/>
      <charset val="162"/>
    </font>
    <font>
      <b/>
      <sz val="18"/>
      <color indexed="56"/>
      <name val="Cambria"/>
      <family val="2"/>
      <charset val="162"/>
    </font>
    <font>
      <b/>
      <sz val="11"/>
      <color indexed="8"/>
      <name val="Calibri"/>
      <family val="2"/>
      <charset val="162"/>
    </font>
    <font>
      <sz val="11"/>
      <color indexed="10"/>
      <name val="Calibri"/>
      <family val="2"/>
      <charset val="162"/>
    </font>
    <font>
      <b/>
      <sz val="12"/>
      <name val="Arial"/>
      <family val="2"/>
    </font>
    <font>
      <b/>
      <sz val="10"/>
      <name val="Arial"/>
      <family val="2"/>
    </font>
    <font>
      <b/>
      <sz val="15"/>
      <name val="Arial"/>
      <family val="2"/>
    </font>
    <font>
      <sz val="8"/>
      <name val="Arial Tur"/>
      <charset val="162"/>
    </font>
    <font>
      <b/>
      <sz val="8"/>
      <name val="Arial"/>
      <family val="2"/>
    </font>
    <font>
      <sz val="12"/>
      <name val="Arial"/>
      <family val="2"/>
    </font>
    <font>
      <b/>
      <sz val="9"/>
      <name val="Arial"/>
      <family val="2"/>
    </font>
    <font>
      <b/>
      <sz val="9"/>
      <name val="Verdana"/>
      <family val="2"/>
      <charset val="162"/>
    </font>
    <font>
      <b/>
      <sz val="16"/>
      <name val="Arial"/>
      <family val="2"/>
      <charset val="162"/>
    </font>
    <font>
      <b/>
      <sz val="16"/>
      <name val="Times New Roman"/>
      <family val="1"/>
      <charset val="162"/>
    </font>
    <font>
      <b/>
      <sz val="12"/>
      <name val="Times New Roman"/>
      <family val="1"/>
      <charset val="162"/>
    </font>
    <font>
      <b/>
      <i/>
      <sz val="12"/>
      <name val="Times New Roman"/>
      <family val="1"/>
      <charset val="162"/>
    </font>
    <font>
      <b/>
      <sz val="22"/>
      <name val="Times New Roman"/>
      <family val="1"/>
      <charset val="162"/>
    </font>
    <font>
      <b/>
      <sz val="22"/>
      <name val="Arial"/>
      <family val="2"/>
    </font>
    <font>
      <sz val="22"/>
      <name val="Arial Tur"/>
      <charset val="162"/>
    </font>
    <font>
      <sz val="14"/>
      <name val="Times New Roman"/>
      <family val="1"/>
      <charset val="162"/>
    </font>
    <font>
      <b/>
      <sz val="14"/>
      <name val="Times New Roman"/>
      <family val="1"/>
      <charset val="162"/>
    </font>
    <font>
      <sz val="16"/>
      <name val="Arial Tur"/>
      <charset val="162"/>
    </font>
    <font>
      <sz val="12"/>
      <name val="Arial Tur"/>
      <charset val="162"/>
    </font>
    <font>
      <b/>
      <sz val="12"/>
      <name val="Arial"/>
      <family val="2"/>
      <charset val="162"/>
    </font>
    <font>
      <sz val="12"/>
      <name val="Times New Roman"/>
      <family val="1"/>
      <charset val="162"/>
    </font>
    <font>
      <sz val="12"/>
      <name val="Arial"/>
      <family val="2"/>
      <charset val="162"/>
    </font>
    <font>
      <u/>
      <sz val="12"/>
      <name val="Times New Roman"/>
      <family val="1"/>
      <charset val="162"/>
    </font>
    <font>
      <b/>
      <sz val="10"/>
      <name val="Times New Roman"/>
      <family val="1"/>
      <charset val="162"/>
    </font>
    <font>
      <b/>
      <i/>
      <sz val="10"/>
      <name val="Times New Roman"/>
      <family val="1"/>
      <charset val="162"/>
    </font>
    <font>
      <u/>
      <sz val="14"/>
      <name val="Times New Roman"/>
      <family val="1"/>
      <charset val="162"/>
    </font>
    <font>
      <b/>
      <sz val="14"/>
      <color theme="0"/>
      <name val="Times New Roman"/>
      <family val="1"/>
      <charset val="16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s>
  <borders count="143">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ck">
        <color indexed="64"/>
      </right>
      <top/>
      <bottom/>
      <diagonal/>
    </border>
    <border>
      <left style="thick">
        <color indexed="64"/>
      </left>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top/>
      <bottom style="medium">
        <color indexed="64"/>
      </bottom>
      <diagonal/>
    </border>
    <border>
      <left/>
      <right/>
      <top style="thick">
        <color indexed="64"/>
      </top>
      <bottom/>
      <diagonal/>
    </border>
    <border>
      <left/>
      <right style="medium">
        <color indexed="64"/>
      </right>
      <top/>
      <bottom style="medium">
        <color indexed="64"/>
      </bottom>
      <diagonal/>
    </border>
    <border>
      <left style="hair">
        <color indexed="64"/>
      </left>
      <right/>
      <top/>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top/>
      <bottom/>
      <diagonal/>
    </border>
    <border>
      <left/>
      <right style="thick">
        <color indexed="64"/>
      </right>
      <top style="medium">
        <color indexed="64"/>
      </top>
      <bottom style="medium">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ck">
        <color indexed="64"/>
      </right>
      <top/>
      <bottom/>
      <diagonal/>
    </border>
    <border>
      <left style="medium">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thick">
        <color indexed="64"/>
      </left>
      <right/>
      <top style="medium">
        <color indexed="64"/>
      </top>
      <bottom style="medium">
        <color indexed="64"/>
      </bottom>
      <diagonal/>
    </border>
    <border>
      <left/>
      <right/>
      <top style="thick">
        <color indexed="64"/>
      </top>
      <bottom style="thin">
        <color indexed="64"/>
      </bottom>
      <diagonal/>
    </border>
    <border>
      <left style="thick">
        <color indexed="64"/>
      </left>
      <right style="thick">
        <color indexed="64"/>
      </right>
      <top/>
      <bottom style="double">
        <color indexed="64"/>
      </bottom>
      <diagonal/>
    </border>
    <border>
      <left/>
      <right style="medium">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medium">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ck">
        <color indexed="64"/>
      </bottom>
      <diagonal/>
    </border>
    <border>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ck">
        <color indexed="64"/>
      </right>
      <top style="double">
        <color indexed="64"/>
      </top>
      <bottom/>
      <diagonal/>
    </border>
    <border>
      <left/>
      <right/>
      <top style="thin">
        <color indexed="64"/>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n">
        <color indexed="64"/>
      </left>
      <right style="thick">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ck">
        <color indexed="64"/>
      </right>
      <top/>
      <bottom style="thick">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ck">
        <color indexed="64"/>
      </right>
      <top/>
      <bottom style="medium">
        <color indexed="64"/>
      </bottom>
      <diagonal/>
    </border>
    <border>
      <left style="thick">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thick">
        <color indexed="64"/>
      </right>
      <top style="thin">
        <color indexed="64"/>
      </top>
      <bottom/>
      <diagonal/>
    </border>
    <border>
      <left/>
      <right/>
      <top style="thick">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ck">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5" fillId="20" borderId="5" applyNumberFormat="0" applyAlignment="0" applyProtection="0"/>
    <xf numFmtId="0" fontId="6" fillId="21" borderId="6"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7" borderId="5" applyNumberFormat="0" applyAlignment="0" applyProtection="0"/>
    <xf numFmtId="0" fontId="13" fillId="0" borderId="1" applyNumberFormat="0" applyFill="0" applyAlignment="0" applyProtection="0"/>
    <xf numFmtId="0" fontId="14" fillId="22" borderId="0" applyNumberFormat="0" applyBorder="0" applyAlignment="0" applyProtection="0"/>
    <xf numFmtId="0" fontId="4" fillId="0" borderId="0"/>
    <xf numFmtId="0" fontId="4" fillId="23" borderId="8" applyNumberFormat="0" applyFont="0" applyAlignment="0" applyProtection="0"/>
    <xf numFmtId="0" fontId="15" fillId="20" borderId="7"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266">
    <xf numFmtId="0" fontId="0" fillId="0" borderId="0" xfId="0"/>
    <xf numFmtId="0" fontId="19" fillId="24" borderId="0" xfId="37" applyFont="1" applyFill="1" applyBorder="1" applyAlignment="1">
      <alignment horizontal="center" vertical="center"/>
    </xf>
    <xf numFmtId="0" fontId="20" fillId="24" borderId="0" xfId="37" applyFont="1" applyFill="1" applyBorder="1" applyAlignment="1">
      <alignment horizontal="center" vertical="center" wrapText="1"/>
    </xf>
    <xf numFmtId="0" fontId="23" fillId="24" borderId="0" xfId="37" applyFont="1" applyFill="1" applyBorder="1" applyAlignment="1">
      <alignment horizontal="left" vertical="center"/>
    </xf>
    <xf numFmtId="0" fontId="23" fillId="24" borderId="11" xfId="37" applyFont="1" applyFill="1" applyBorder="1" applyAlignment="1">
      <alignment horizontal="left" vertical="center"/>
    </xf>
    <xf numFmtId="0" fontId="25" fillId="24" borderId="0" xfId="37" applyFont="1" applyFill="1" applyBorder="1" applyAlignment="1">
      <alignment horizontal="left" vertical="center"/>
    </xf>
    <xf numFmtId="0" fontId="21" fillId="24" borderId="11" xfId="37" applyFont="1" applyFill="1" applyBorder="1" applyAlignment="1">
      <alignment horizontal="left" vertical="center"/>
    </xf>
    <xf numFmtId="0" fontId="19" fillId="24" borderId="11" xfId="37" applyFont="1" applyFill="1" applyBorder="1" applyAlignment="1">
      <alignment horizontal="left" vertical="center"/>
    </xf>
    <xf numFmtId="0" fontId="0" fillId="0" borderId="11" xfId="0" applyBorder="1" applyAlignment="1">
      <alignment horizontal="left"/>
    </xf>
    <xf numFmtId="0" fontId="0" fillId="0" borderId="0" xfId="0" applyBorder="1" applyAlignment="1">
      <alignment horizontal="left"/>
    </xf>
    <xf numFmtId="0" fontId="0" fillId="0" borderId="10" xfId="0" applyBorder="1" applyAlignment="1">
      <alignment horizontal="left"/>
    </xf>
    <xf numFmtId="0" fontId="0" fillId="0" borderId="0" xfId="0" applyBorder="1"/>
    <xf numFmtId="0" fontId="0" fillId="0" borderId="18" xfId="0" applyBorder="1"/>
    <xf numFmtId="0" fontId="0" fillId="0" borderId="10" xfId="0" applyBorder="1"/>
    <xf numFmtId="0" fontId="19" fillId="24" borderId="16" xfId="37" applyFont="1" applyFill="1" applyBorder="1" applyAlignment="1">
      <alignment vertical="center"/>
    </xf>
    <xf numFmtId="0" fontId="27" fillId="24" borderId="0" xfId="37" applyFont="1" applyFill="1" applyBorder="1" applyAlignment="1">
      <alignment vertical="center" wrapText="1"/>
    </xf>
    <xf numFmtId="0" fontId="25" fillId="24" borderId="0" xfId="37" applyFont="1" applyFill="1" applyBorder="1" applyAlignment="1">
      <alignment vertical="center" wrapText="1"/>
    </xf>
    <xf numFmtId="0" fontId="24" fillId="24" borderId="54" xfId="37" applyFont="1" applyFill="1" applyBorder="1" applyAlignment="1">
      <alignment horizontal="center" vertical="center" wrapText="1"/>
    </xf>
    <xf numFmtId="0" fontId="19" fillId="24" borderId="54" xfId="37" applyFont="1" applyFill="1" applyBorder="1" applyAlignment="1">
      <alignment horizontal="center" vertical="center"/>
    </xf>
    <xf numFmtId="0" fontId="28" fillId="24" borderId="54" xfId="37" applyFont="1" applyFill="1" applyBorder="1" applyAlignment="1"/>
    <xf numFmtId="0" fontId="0" fillId="0" borderId="54" xfId="0" applyBorder="1" applyAlignment="1">
      <alignment horizontal="left"/>
    </xf>
    <xf numFmtId="0" fontId="0" fillId="0" borderId="44" xfId="0" applyBorder="1"/>
    <xf numFmtId="0" fontId="24" fillId="24" borderId="0" xfId="37" applyFont="1" applyFill="1" applyBorder="1" applyAlignment="1">
      <alignment horizontal="center" vertical="center" wrapText="1"/>
    </xf>
    <xf numFmtId="0" fontId="29" fillId="24" borderId="0" xfId="37" applyFont="1" applyFill="1" applyBorder="1" applyAlignment="1">
      <alignment horizontal="center" vertical="center" wrapText="1"/>
    </xf>
    <xf numFmtId="0" fontId="32" fillId="24" borderId="0" xfId="37" applyFont="1" applyFill="1" applyBorder="1" applyAlignment="1">
      <alignment vertical="center" wrapText="1"/>
    </xf>
    <xf numFmtId="0" fontId="34" fillId="0" borderId="11" xfId="0" applyFont="1" applyBorder="1"/>
    <xf numFmtId="0" fontId="34" fillId="0" borderId="14" xfId="0" applyFont="1" applyBorder="1"/>
    <xf numFmtId="0" fontId="34" fillId="0" borderId="12" xfId="0" applyFont="1" applyBorder="1"/>
    <xf numFmtId="0" fontId="34" fillId="0" borderId="13" xfId="0" applyFont="1" applyBorder="1"/>
    <xf numFmtId="0" fontId="34" fillId="0" borderId="55" xfId="0" applyFont="1" applyBorder="1"/>
    <xf numFmtId="14" fontId="24" fillId="24" borderId="0" xfId="37" applyNumberFormat="1" applyFont="1" applyFill="1" applyBorder="1" applyAlignment="1">
      <alignment vertical="center" wrapText="1"/>
    </xf>
    <xf numFmtId="0" fontId="24" fillId="24" borderId="0" xfId="37" applyFont="1" applyFill="1" applyBorder="1" applyAlignment="1">
      <alignment vertical="center" wrapText="1"/>
    </xf>
    <xf numFmtId="0" fontId="34" fillId="0" borderId="23" xfId="0" applyFont="1" applyBorder="1"/>
    <xf numFmtId="0" fontId="34" fillId="0" borderId="49" xfId="0" applyFont="1" applyBorder="1"/>
    <xf numFmtId="0" fontId="34" fillId="0" borderId="0" xfId="0" applyFont="1"/>
    <xf numFmtId="0" fontId="34" fillId="0" borderId="23" xfId="0" applyFont="1" applyBorder="1" applyAlignment="1">
      <alignment horizontal="center" vertical="center"/>
    </xf>
    <xf numFmtId="0" fontId="34" fillId="0" borderId="47" xfId="0" applyFont="1" applyBorder="1"/>
    <xf numFmtId="0" fontId="34" fillId="0" borderId="33" xfId="0" applyFont="1" applyBorder="1"/>
    <xf numFmtId="0" fontId="34" fillId="0" borderId="59" xfId="0" applyFont="1" applyBorder="1"/>
    <xf numFmtId="0" fontId="30" fillId="24" borderId="0" xfId="37" applyFont="1" applyFill="1" applyBorder="1" applyAlignment="1">
      <alignment horizontal="center" vertical="center" wrapText="1"/>
    </xf>
    <xf numFmtId="0" fontId="24" fillId="24" borderId="96" xfId="37" applyFont="1" applyFill="1" applyBorder="1" applyAlignment="1">
      <alignment horizontal="center" vertical="center" wrapText="1"/>
    </xf>
    <xf numFmtId="0" fontId="33" fillId="0" borderId="0" xfId="0" applyFont="1"/>
    <xf numFmtId="0" fontId="36" fillId="0" borderId="0" xfId="0" applyFont="1" applyAlignment="1">
      <alignment wrapText="1"/>
    </xf>
    <xf numFmtId="0" fontId="37" fillId="0" borderId="0" xfId="0" applyFont="1"/>
    <xf numFmtId="0" fontId="29" fillId="30" borderId="52" xfId="37" quotePrefix="1" applyFont="1" applyFill="1" applyBorder="1" applyAlignment="1">
      <alignment horizontal="center" vertical="center"/>
    </xf>
    <xf numFmtId="0" fontId="38" fillId="24" borderId="52" xfId="37" quotePrefix="1" applyFont="1" applyFill="1" applyBorder="1" applyAlignment="1">
      <alignment vertical="center"/>
    </xf>
    <xf numFmtId="0" fontId="29" fillId="25" borderId="16" xfId="37" applyFont="1" applyFill="1" applyBorder="1" applyAlignment="1">
      <alignment horizontal="center" vertical="center"/>
    </xf>
    <xf numFmtId="0" fontId="29" fillId="0" borderId="82" xfId="0" applyFont="1" applyBorder="1" applyAlignment="1">
      <alignment horizontal="center" vertical="center"/>
    </xf>
    <xf numFmtId="0" fontId="29" fillId="0" borderId="76" xfId="0" applyFont="1" applyBorder="1" applyAlignment="1">
      <alignment horizontal="center" vertical="center"/>
    </xf>
    <xf numFmtId="0" fontId="29" fillId="24" borderId="43" xfId="37" applyFont="1" applyFill="1" applyBorder="1" applyAlignment="1">
      <alignment horizontal="center" vertical="center" shrinkToFit="1"/>
    </xf>
    <xf numFmtId="0" fontId="39" fillId="0" borderId="40" xfId="37" applyFont="1" applyBorder="1" applyAlignment="1">
      <alignment vertical="center"/>
    </xf>
    <xf numFmtId="0" fontId="29" fillId="24" borderId="41" xfId="37" applyFont="1" applyFill="1" applyBorder="1" applyAlignment="1">
      <alignment horizontal="center" vertical="center" shrinkToFit="1"/>
    </xf>
    <xf numFmtId="0" fontId="39" fillId="0" borderId="32" xfId="37" applyFont="1" applyBorder="1" applyAlignment="1">
      <alignment horizontal="left" vertical="center"/>
    </xf>
    <xf numFmtId="0" fontId="39" fillId="0" borderId="38" xfId="37" applyFont="1" applyBorder="1" applyAlignment="1">
      <alignment vertical="center"/>
    </xf>
    <xf numFmtId="0" fontId="29" fillId="24" borderId="42" xfId="37" applyFont="1" applyFill="1" applyBorder="1" applyAlignment="1">
      <alignment horizontal="center" vertical="center" shrinkToFit="1"/>
    </xf>
    <xf numFmtId="0" fontId="39" fillId="0" borderId="39" xfId="37" applyFont="1" applyBorder="1" applyAlignment="1">
      <alignment vertical="center"/>
    </xf>
    <xf numFmtId="0" fontId="29" fillId="24" borderId="86" xfId="37" quotePrefix="1" applyFont="1" applyFill="1" applyBorder="1" applyAlignment="1">
      <alignment horizontal="center" vertical="center" shrinkToFit="1"/>
    </xf>
    <xf numFmtId="0" fontId="39" fillId="0" borderId="90" xfId="37" applyFont="1" applyBorder="1" applyAlignment="1">
      <alignment vertical="center"/>
    </xf>
    <xf numFmtId="0" fontId="39" fillId="0" borderId="87" xfId="37" applyFont="1" applyBorder="1" applyAlignment="1">
      <alignment horizontal="left" vertical="center"/>
    </xf>
    <xf numFmtId="0" fontId="29" fillId="24" borderId="66" xfId="37" applyFont="1" applyFill="1" applyBorder="1" applyAlignment="1">
      <alignment horizontal="center" vertical="center" shrinkToFit="1"/>
    </xf>
    <xf numFmtId="0" fontId="29" fillId="24" borderId="56" xfId="37" applyFont="1" applyFill="1" applyBorder="1" applyAlignment="1">
      <alignment horizontal="center" vertical="center" shrinkToFit="1"/>
    </xf>
    <xf numFmtId="0" fontId="29" fillId="24" borderId="88" xfId="37" applyFont="1" applyFill="1" applyBorder="1" applyAlignment="1">
      <alignment horizontal="center" vertical="center" shrinkToFit="1"/>
    </xf>
    <xf numFmtId="0" fontId="29" fillId="24" borderId="63" xfId="37" quotePrefix="1" applyFont="1" applyFill="1" applyBorder="1" applyAlignment="1">
      <alignment horizontal="center" vertical="center" shrinkToFit="1"/>
    </xf>
    <xf numFmtId="0" fontId="29" fillId="24" borderId="58" xfId="37" applyFont="1" applyFill="1" applyBorder="1" applyAlignment="1">
      <alignment horizontal="center" vertical="center" shrinkToFit="1"/>
    </xf>
    <xf numFmtId="0" fontId="29" fillId="24" borderId="64" xfId="37" applyFont="1" applyFill="1" applyBorder="1" applyAlignment="1">
      <alignment horizontal="center" vertical="center" shrinkToFit="1"/>
    </xf>
    <xf numFmtId="0" fontId="39" fillId="0" borderId="38" xfId="0" applyFont="1" applyBorder="1"/>
    <xf numFmtId="0" fontId="39" fillId="0" borderId="39" xfId="0" applyFont="1" applyBorder="1"/>
    <xf numFmtId="0" fontId="39" fillId="0" borderId="90" xfId="0" applyFont="1" applyBorder="1"/>
    <xf numFmtId="0" fontId="29" fillId="24" borderId="92" xfId="37" applyFont="1" applyFill="1" applyBorder="1" applyAlignment="1">
      <alignment horizontal="center" vertical="center" shrinkToFit="1"/>
    </xf>
    <xf numFmtId="0" fontId="39" fillId="0" borderId="106" xfId="37" applyFont="1" applyBorder="1" applyAlignment="1">
      <alignment vertical="center"/>
    </xf>
    <xf numFmtId="0" fontId="24" fillId="0" borderId="0" xfId="37" applyFont="1" applyBorder="1" applyAlignment="1">
      <alignment vertical="center"/>
    </xf>
    <xf numFmtId="0" fontId="39" fillId="0" borderId="0" xfId="37" applyFont="1" applyBorder="1" applyAlignment="1">
      <alignment vertical="center"/>
    </xf>
    <xf numFmtId="0" fontId="29" fillId="24" borderId="0" xfId="37" applyFont="1" applyFill="1" applyBorder="1" applyAlignment="1">
      <alignment horizontal="center" vertical="center" shrinkToFit="1"/>
    </xf>
    <xf numFmtId="0" fontId="24" fillId="0" borderId="0" xfId="37" applyFont="1" applyBorder="1" applyAlignment="1">
      <alignment horizontal="center" vertical="center"/>
    </xf>
    <xf numFmtId="0" fontId="29" fillId="24" borderId="21" xfId="37" applyFont="1" applyFill="1" applyBorder="1" applyAlignment="1">
      <alignment horizontal="right" vertical="center"/>
    </xf>
    <xf numFmtId="0" fontId="24" fillId="0" borderId="22" xfId="37" applyFont="1" applyBorder="1" applyAlignment="1">
      <alignment vertical="center"/>
    </xf>
    <xf numFmtId="0" fontId="24" fillId="0" borderId="10" xfId="37" applyFont="1" applyBorder="1" applyAlignment="1">
      <alignment vertical="center"/>
    </xf>
    <xf numFmtId="0" fontId="24" fillId="24" borderId="46" xfId="37" applyFont="1" applyFill="1" applyBorder="1" applyAlignment="1">
      <alignment horizontal="center" vertical="center"/>
    </xf>
    <xf numFmtId="0" fontId="19" fillId="24" borderId="0" xfId="37" applyFont="1" applyFill="1" applyBorder="1" applyAlignment="1">
      <alignment horizontal="center" vertical="center" wrapText="1"/>
    </xf>
    <xf numFmtId="0" fontId="42" fillId="24" borderId="103" xfId="37" applyFont="1" applyFill="1" applyBorder="1" applyAlignment="1">
      <alignment horizontal="center" vertical="center" wrapText="1"/>
    </xf>
    <xf numFmtId="0" fontId="42" fillId="24" borderId="104" xfId="37" applyFont="1" applyFill="1" applyBorder="1" applyAlignment="1">
      <alignment horizontal="center" vertical="center" wrapText="1"/>
    </xf>
    <xf numFmtId="0" fontId="43" fillId="24" borderId="105" xfId="37" applyFont="1" applyFill="1" applyBorder="1" applyAlignment="1">
      <alignment horizontal="center" vertical="center" wrapText="1"/>
    </xf>
    <xf numFmtId="0" fontId="42" fillId="24" borderId="93" xfId="37" applyFont="1" applyFill="1" applyBorder="1" applyAlignment="1">
      <alignment horizontal="center" vertical="center" wrapText="1"/>
    </xf>
    <xf numFmtId="0" fontId="42" fillId="24" borderId="94" xfId="37" applyFont="1" applyFill="1" applyBorder="1" applyAlignment="1">
      <alignment horizontal="center" vertical="center" wrapText="1"/>
    </xf>
    <xf numFmtId="0" fontId="42" fillId="24" borderId="95" xfId="37" applyFont="1" applyFill="1" applyBorder="1" applyAlignment="1">
      <alignment horizontal="center" vertical="center" wrapText="1"/>
    </xf>
    <xf numFmtId="0" fontId="34" fillId="0" borderId="23" xfId="37" applyFont="1" applyBorder="1" applyAlignment="1">
      <alignment horizontal="center" vertical="center"/>
    </xf>
    <xf numFmtId="0" fontId="34" fillId="0" borderId="83" xfId="37" applyFont="1" applyBorder="1" applyAlignment="1">
      <alignment horizontal="center" vertical="center"/>
    </xf>
    <xf numFmtId="0" fontId="34" fillId="0" borderId="24" xfId="37" applyFont="1" applyBorder="1" applyAlignment="1">
      <alignment horizontal="center" vertical="center"/>
    </xf>
    <xf numFmtId="0" fontId="34" fillId="0" borderId="62" xfId="37" applyFont="1" applyBorder="1" applyAlignment="1">
      <alignment horizontal="center" vertical="center"/>
    </xf>
    <xf numFmtId="0" fontId="34" fillId="0" borderId="53" xfId="37" applyFont="1" applyBorder="1" applyAlignment="1">
      <alignment horizontal="center" vertical="center"/>
    </xf>
    <xf numFmtId="0" fontId="44" fillId="0" borderId="23" xfId="37" applyFont="1" applyBorder="1" applyAlignment="1">
      <alignment horizontal="center" vertical="center"/>
    </xf>
    <xf numFmtId="0" fontId="34" fillId="0" borderId="36" xfId="37" applyFont="1" applyBorder="1" applyAlignment="1">
      <alignment horizontal="center" vertical="center"/>
    </xf>
    <xf numFmtId="0" fontId="34" fillId="0" borderId="34" xfId="37" applyFont="1" applyBorder="1" applyAlignment="1">
      <alignment horizontal="center" vertical="center"/>
    </xf>
    <xf numFmtId="0" fontId="34" fillId="0" borderId="23" xfId="0" applyFont="1" applyBorder="1" applyAlignment="1">
      <alignment horizontal="center"/>
    </xf>
    <xf numFmtId="0" fontId="34" fillId="0" borderId="98" xfId="37" applyFont="1" applyBorder="1" applyAlignment="1">
      <alignment horizontal="center" vertical="center"/>
    </xf>
    <xf numFmtId="0" fontId="34" fillId="0" borderId="99" xfId="37" applyFont="1" applyBorder="1" applyAlignment="1">
      <alignment horizontal="center" vertical="center"/>
    </xf>
    <xf numFmtId="0" fontId="45" fillId="32" borderId="100" xfId="37" applyFont="1" applyFill="1" applyBorder="1" applyAlignment="1">
      <alignment horizontal="center" vertical="center"/>
    </xf>
    <xf numFmtId="0" fontId="45" fillId="32" borderId="113" xfId="37" applyFont="1" applyFill="1" applyBorder="1" applyAlignment="1">
      <alignment horizontal="center" vertical="center"/>
    </xf>
    <xf numFmtId="0" fontId="45" fillId="32" borderId="96" xfId="37" applyFont="1" applyFill="1" applyBorder="1" applyAlignment="1">
      <alignment horizontal="center" vertical="center"/>
    </xf>
    <xf numFmtId="0" fontId="35" fillId="24" borderId="45" xfId="37" applyFont="1" applyFill="1" applyBorder="1" applyAlignment="1">
      <alignment horizontal="center" vertical="center" wrapText="1"/>
    </xf>
    <xf numFmtId="0" fontId="35" fillId="24" borderId="94" xfId="37" applyFont="1" applyFill="1" applyBorder="1" applyAlignment="1">
      <alignment horizontal="center" vertical="center" wrapText="1"/>
    </xf>
    <xf numFmtId="0" fontId="35" fillId="24" borderId="95" xfId="37" applyFont="1" applyFill="1" applyBorder="1" applyAlignment="1">
      <alignment horizontal="center" vertical="center" wrapText="1"/>
    </xf>
    <xf numFmtId="0" fontId="45" fillId="32" borderId="31" xfId="37" applyFont="1" applyFill="1" applyBorder="1" applyAlignment="1">
      <alignment horizontal="center" vertical="center" wrapText="1"/>
    </xf>
    <xf numFmtId="0" fontId="34" fillId="0" borderId="57" xfId="37" applyFont="1" applyBorder="1" applyAlignment="1">
      <alignment horizontal="center" vertical="center"/>
    </xf>
    <xf numFmtId="0" fontId="34" fillId="0" borderId="89" xfId="37" applyFont="1" applyBorder="1" applyAlignment="1">
      <alignment horizontal="center" vertical="center"/>
    </xf>
    <xf numFmtId="0" fontId="34" fillId="0" borderId="57" xfId="0" applyFont="1" applyBorder="1" applyAlignment="1">
      <alignment horizontal="center"/>
    </xf>
    <xf numFmtId="0" fontId="34" fillId="0" borderId="102" xfId="37" applyFont="1" applyBorder="1" applyAlignment="1">
      <alignment horizontal="center" vertical="center"/>
    </xf>
    <xf numFmtId="0" fontId="45" fillId="32" borderId="52" xfId="37" applyFont="1" applyFill="1" applyBorder="1" applyAlignment="1">
      <alignment horizontal="center" vertical="center"/>
    </xf>
    <xf numFmtId="0" fontId="45" fillId="32" borderId="73" xfId="37" applyFont="1" applyFill="1" applyBorder="1" applyAlignment="1">
      <alignment horizontal="center" vertical="center"/>
    </xf>
    <xf numFmtId="0" fontId="45" fillId="32" borderId="12" xfId="37" applyFont="1" applyFill="1" applyBorder="1" applyAlignment="1">
      <alignment horizontal="center" vertical="center"/>
    </xf>
    <xf numFmtId="0" fontId="35" fillId="24" borderId="107" xfId="37" applyFont="1" applyFill="1" applyBorder="1" applyAlignment="1">
      <alignment horizontal="center" vertical="center"/>
    </xf>
    <xf numFmtId="0" fontId="29" fillId="0" borderId="33" xfId="37" applyFont="1" applyBorder="1" applyAlignment="1">
      <alignment vertical="center"/>
    </xf>
    <xf numFmtId="0" fontId="39" fillId="0" borderId="33" xfId="37" applyFont="1" applyBorder="1" applyAlignment="1">
      <alignment vertical="center"/>
    </xf>
    <xf numFmtId="0" fontId="24" fillId="0" borderId="114" xfId="37" applyFont="1" applyBorder="1" applyAlignment="1">
      <alignment vertical="center"/>
    </xf>
    <xf numFmtId="0" fontId="34" fillId="0" borderId="115" xfId="37" applyFont="1" applyBorder="1" applyAlignment="1">
      <alignment horizontal="center" vertical="center"/>
    </xf>
    <xf numFmtId="0" fontId="45" fillId="32" borderId="103" xfId="37" applyFont="1" applyFill="1" applyBorder="1" applyAlignment="1">
      <alignment horizontal="center" vertical="center"/>
    </xf>
    <xf numFmtId="0" fontId="45" fillId="32" borderId="116" xfId="37" applyFont="1" applyFill="1" applyBorder="1" applyAlignment="1">
      <alignment horizontal="center" vertical="center"/>
    </xf>
    <xf numFmtId="0" fontId="45" fillId="32" borderId="117" xfId="37" applyFont="1" applyFill="1" applyBorder="1" applyAlignment="1">
      <alignment horizontal="center" vertical="center"/>
    </xf>
    <xf numFmtId="0" fontId="34" fillId="24" borderId="23" xfId="37" applyFont="1" applyFill="1" applyBorder="1" applyAlignment="1">
      <alignment horizontal="center" vertical="center"/>
    </xf>
    <xf numFmtId="0" fontId="39" fillId="24" borderId="118" xfId="37" applyFont="1" applyFill="1" applyBorder="1" applyAlignment="1">
      <alignment horizontal="left" vertical="center"/>
    </xf>
    <xf numFmtId="0" fontId="41" fillId="24" borderId="118" xfId="37" applyFont="1" applyFill="1" applyBorder="1" applyAlignment="1">
      <alignment horizontal="left" vertical="center"/>
    </xf>
    <xf numFmtId="0" fontId="39" fillId="0" borderId="118" xfId="37" applyFont="1" applyBorder="1" applyAlignment="1">
      <alignment horizontal="left" vertical="center"/>
    </xf>
    <xf numFmtId="0" fontId="29" fillId="0" borderId="119" xfId="37" applyFont="1" applyBorder="1" applyAlignment="1">
      <alignment vertical="center"/>
    </xf>
    <xf numFmtId="0" fontId="39" fillId="0" borderId="114" xfId="37" applyFont="1" applyBorder="1" applyAlignment="1">
      <alignment vertical="center"/>
    </xf>
    <xf numFmtId="0" fontId="29" fillId="0" borderId="113" xfId="0" applyFont="1" applyBorder="1" applyAlignment="1">
      <alignment horizontal="center" vertical="center" wrapText="1"/>
    </xf>
    <xf numFmtId="0" fontId="29" fillId="0" borderId="120" xfId="0" applyFont="1" applyBorder="1" applyAlignment="1">
      <alignment horizontal="center" vertical="center"/>
    </xf>
    <xf numFmtId="0" fontId="29" fillId="0" borderId="121" xfId="0" applyFont="1" applyBorder="1" applyAlignment="1">
      <alignment horizontal="center" vertical="center"/>
    </xf>
    <xf numFmtId="0" fontId="39" fillId="24" borderId="122" xfId="37" applyFont="1" applyFill="1" applyBorder="1" applyAlignment="1">
      <alignment horizontal="left" vertical="center"/>
    </xf>
    <xf numFmtId="0" fontId="34" fillId="24" borderId="123" xfId="37" applyFont="1" applyFill="1" applyBorder="1" applyAlignment="1">
      <alignment horizontal="center" vertical="center"/>
    </xf>
    <xf numFmtId="0" fontId="34" fillId="0" borderId="123" xfId="37" applyFont="1" applyBorder="1" applyAlignment="1">
      <alignment horizontal="center" vertical="center"/>
    </xf>
    <xf numFmtId="0" fontId="34" fillId="0" borderId="124" xfId="37" applyFont="1" applyBorder="1" applyAlignment="1">
      <alignment horizontal="center" vertical="center"/>
    </xf>
    <xf numFmtId="0" fontId="34" fillId="0" borderId="35" xfId="37" applyFont="1" applyBorder="1" applyAlignment="1">
      <alignment horizontal="center" vertical="center"/>
    </xf>
    <xf numFmtId="0" fontId="39" fillId="24" borderId="125" xfId="37" applyFont="1" applyFill="1" applyBorder="1" applyAlignment="1">
      <alignment horizontal="left" vertical="center"/>
    </xf>
    <xf numFmtId="0" fontId="34" fillId="24" borderId="126" xfId="37" applyFont="1" applyFill="1" applyBorder="1" applyAlignment="1">
      <alignment horizontal="center" vertical="center"/>
    </xf>
    <xf numFmtId="0" fontId="34" fillId="0" borderId="126" xfId="37" applyFont="1" applyBorder="1" applyAlignment="1">
      <alignment horizontal="center" vertical="center"/>
    </xf>
    <xf numFmtId="0" fontId="34" fillId="0" borderId="127" xfId="37" applyFont="1" applyBorder="1" applyAlignment="1">
      <alignment horizontal="center" vertical="center"/>
    </xf>
    <xf numFmtId="0" fontId="39" fillId="0" borderId="122" xfId="37" applyFont="1" applyBorder="1" applyAlignment="1">
      <alignment horizontal="left" vertical="center"/>
    </xf>
    <xf numFmtId="0" fontId="39" fillId="0" borderId="125" xfId="37" applyFont="1" applyBorder="1" applyAlignment="1">
      <alignment horizontal="left" vertical="center"/>
    </xf>
    <xf numFmtId="0" fontId="41" fillId="24" borderId="122" xfId="37" applyFont="1" applyFill="1" applyBorder="1" applyAlignment="1">
      <alignment horizontal="left" vertical="center"/>
    </xf>
    <xf numFmtId="0" fontId="44" fillId="0" borderId="123" xfId="37" applyFont="1" applyBorder="1" applyAlignment="1">
      <alignment horizontal="center" vertical="center"/>
    </xf>
    <xf numFmtId="0" fontId="29" fillId="24" borderId="61" xfId="37" applyFont="1" applyFill="1" applyBorder="1" applyAlignment="1">
      <alignment horizontal="center" vertical="center"/>
    </xf>
    <xf numFmtId="0" fontId="29" fillId="24" borderId="119" xfId="37" applyFont="1" applyFill="1" applyBorder="1" applyAlignment="1">
      <alignment horizontal="center" vertical="center" shrinkToFit="1"/>
    </xf>
    <xf numFmtId="0" fontId="29" fillId="24" borderId="33" xfId="37" applyFont="1" applyFill="1" applyBorder="1" applyAlignment="1">
      <alignment horizontal="center" vertical="center" shrinkToFit="1"/>
    </xf>
    <xf numFmtId="0" fontId="29" fillId="24" borderId="114" xfId="37" applyFont="1" applyFill="1" applyBorder="1" applyAlignment="1">
      <alignment horizontal="center" vertical="center" shrinkToFit="1"/>
    </xf>
    <xf numFmtId="0" fontId="29" fillId="24" borderId="128" xfId="37" quotePrefix="1" applyFont="1" applyFill="1" applyBorder="1" applyAlignment="1">
      <alignment horizontal="center" vertical="center" shrinkToFit="1"/>
    </xf>
    <xf numFmtId="0" fontId="29" fillId="24" borderId="68" xfId="37" applyFont="1" applyFill="1" applyBorder="1" applyAlignment="1">
      <alignment horizontal="center" vertical="center" wrapText="1"/>
    </xf>
    <xf numFmtId="0" fontId="29" fillId="0" borderId="129" xfId="0" applyFont="1" applyBorder="1" applyAlignment="1">
      <alignment horizontal="center" vertical="center" wrapText="1"/>
    </xf>
    <xf numFmtId="0" fontId="29" fillId="0" borderId="130" xfId="0" applyFont="1" applyBorder="1" applyAlignment="1">
      <alignment horizontal="center" vertical="center"/>
    </xf>
    <xf numFmtId="0" fontId="29" fillId="0" borderId="131" xfId="0" applyFont="1" applyBorder="1" applyAlignment="1">
      <alignment horizontal="center" vertical="center"/>
    </xf>
    <xf numFmtId="0" fontId="34" fillId="0" borderId="132" xfId="37" applyFont="1" applyBorder="1" applyAlignment="1">
      <alignment horizontal="center" vertical="center"/>
    </xf>
    <xf numFmtId="0" fontId="39" fillId="0" borderId="133" xfId="37" applyFont="1" applyBorder="1" applyAlignment="1">
      <alignment horizontal="left" vertical="center"/>
    </xf>
    <xf numFmtId="0" fontId="34" fillId="0" borderId="134" xfId="37" applyFont="1" applyBorder="1" applyAlignment="1">
      <alignment horizontal="center" vertical="center"/>
    </xf>
    <xf numFmtId="0" fontId="39" fillId="0" borderId="135" xfId="37" applyFont="1" applyBorder="1" applyAlignment="1">
      <alignment horizontal="left" vertical="center"/>
    </xf>
    <xf numFmtId="0" fontId="34" fillId="0" borderId="136" xfId="37" applyFont="1" applyBorder="1" applyAlignment="1">
      <alignment horizontal="center" vertical="center"/>
    </xf>
    <xf numFmtId="0" fontId="39" fillId="0" borderId="137" xfId="37" applyFont="1" applyBorder="1" applyAlignment="1">
      <alignment horizontal="left" vertical="center"/>
    </xf>
    <xf numFmtId="0" fontId="34" fillId="0" borderId="97" xfId="37" applyFont="1" applyBorder="1" applyAlignment="1">
      <alignment horizontal="center" vertical="center"/>
    </xf>
    <xf numFmtId="0" fontId="29" fillId="0" borderId="138" xfId="0" applyFont="1" applyBorder="1" applyAlignment="1">
      <alignment horizontal="center" vertical="center"/>
    </xf>
    <xf numFmtId="0" fontId="34" fillId="0" borderId="139" xfId="37" applyFont="1" applyBorder="1" applyAlignment="1">
      <alignment horizontal="center" vertical="center"/>
    </xf>
    <xf numFmtId="0" fontId="34" fillId="0" borderId="140" xfId="37" applyFont="1" applyBorder="1" applyAlignment="1">
      <alignment horizontal="center" vertical="center"/>
    </xf>
    <xf numFmtId="0" fontId="34" fillId="0" borderId="140" xfId="0" applyFont="1" applyBorder="1" applyAlignment="1">
      <alignment horizontal="center"/>
    </xf>
    <xf numFmtId="0" fontId="34" fillId="0" borderId="126" xfId="0" applyFont="1" applyBorder="1" applyAlignment="1">
      <alignment horizontal="center"/>
    </xf>
    <xf numFmtId="0" fontId="29" fillId="24" borderId="141" xfId="37" applyFont="1" applyFill="1" applyBorder="1" applyAlignment="1">
      <alignment horizontal="right" vertical="center"/>
    </xf>
    <xf numFmtId="0" fontId="45" fillId="32" borderId="142" xfId="37" applyFont="1" applyFill="1" applyBorder="1" applyAlignment="1">
      <alignment horizontal="center" vertical="center"/>
    </xf>
    <xf numFmtId="0" fontId="39" fillId="0" borderId="34" xfId="37" applyFont="1" applyBorder="1" applyAlignment="1">
      <alignment horizontal="left" vertical="center"/>
    </xf>
    <xf numFmtId="0" fontId="39" fillId="0" borderId="35" xfId="37" applyFont="1" applyBorder="1" applyAlignment="1">
      <alignment horizontal="left" vertical="center"/>
    </xf>
    <xf numFmtId="0" fontId="39" fillId="0" borderId="97" xfId="37" applyFont="1" applyBorder="1" applyAlignment="1">
      <alignment horizontal="left" vertical="center"/>
    </xf>
    <xf numFmtId="0" fontId="39" fillId="0" borderId="101" xfId="37" applyFont="1" applyBorder="1" applyAlignment="1">
      <alignment horizontal="left" vertical="center"/>
    </xf>
    <xf numFmtId="0" fontId="39" fillId="0" borderId="134" xfId="37" applyFont="1" applyBorder="1" applyAlignment="1">
      <alignment horizontal="left" vertical="center"/>
    </xf>
    <xf numFmtId="0" fontId="39" fillId="0" borderId="124" xfId="37" applyFont="1" applyBorder="1" applyAlignment="1">
      <alignment horizontal="left" vertical="center"/>
    </xf>
    <xf numFmtId="0" fontId="39" fillId="0" borderId="136" xfId="37" applyFont="1" applyBorder="1" applyAlignment="1">
      <alignment horizontal="left" vertical="center"/>
    </xf>
    <xf numFmtId="0" fontId="39" fillId="0" borderId="127" xfId="37" applyFont="1" applyBorder="1" applyAlignment="1">
      <alignment horizontal="left" vertical="center"/>
    </xf>
    <xf numFmtId="0" fontId="33" fillId="0" borderId="0" xfId="0" applyFont="1" applyAlignment="1">
      <alignment horizontal="center"/>
    </xf>
    <xf numFmtId="0" fontId="39" fillId="0" borderId="36" xfId="37" applyFont="1" applyBorder="1" applyAlignment="1">
      <alignment horizontal="left" vertical="center"/>
    </xf>
    <xf numFmtId="0" fontId="39" fillId="0" borderId="37" xfId="37" applyFont="1" applyBorder="1" applyAlignment="1">
      <alignment horizontal="left" vertical="center"/>
    </xf>
    <xf numFmtId="0" fontId="34" fillId="0" borderId="11" xfId="0" applyFont="1" applyBorder="1" applyAlignment="1">
      <alignment horizontal="center" wrapText="1"/>
    </xf>
    <xf numFmtId="0" fontId="34" fillId="0" borderId="0" xfId="0" applyFont="1" applyBorder="1" applyAlignment="1">
      <alignment horizontal="center" wrapText="1"/>
    </xf>
    <xf numFmtId="0" fontId="34" fillId="0" borderId="10" xfId="0" applyFont="1" applyBorder="1" applyAlignment="1">
      <alignment horizontal="center" wrapText="1"/>
    </xf>
    <xf numFmtId="0" fontId="0" fillId="0" borderId="0" xfId="0" applyAlignment="1">
      <alignment horizontal="center"/>
    </xf>
    <xf numFmtId="0" fontId="26" fillId="24" borderId="0" xfId="37" applyFont="1" applyFill="1" applyBorder="1" applyAlignment="1">
      <alignment horizontal="left" vertical="top"/>
    </xf>
    <xf numFmtId="0" fontId="38" fillId="24" borderId="27" xfId="37" applyFont="1" applyFill="1" applyBorder="1" applyAlignment="1">
      <alignment horizontal="center" vertical="center" textRotation="90"/>
    </xf>
    <xf numFmtId="0" fontId="38" fillId="24" borderId="28" xfId="37" applyFont="1" applyFill="1" applyBorder="1" applyAlignment="1">
      <alignment horizontal="center" vertical="center" textRotation="90"/>
    </xf>
    <xf numFmtId="0" fontId="38" fillId="24" borderId="91" xfId="37" applyFont="1" applyFill="1" applyBorder="1" applyAlignment="1">
      <alignment horizontal="center" vertical="center" textRotation="90"/>
    </xf>
    <xf numFmtId="0" fontId="38" fillId="24" borderId="30" xfId="37" quotePrefix="1" applyFont="1" applyFill="1" applyBorder="1" applyAlignment="1">
      <alignment horizontal="center" vertical="center" textRotation="90"/>
    </xf>
    <xf numFmtId="0" fontId="40" fillId="0" borderId="31" xfId="0" applyFont="1" applyBorder="1" applyAlignment="1">
      <alignment horizontal="center" vertical="center" textRotation="90"/>
    </xf>
    <xf numFmtId="0" fontId="40" fillId="0" borderId="25" xfId="0" applyFont="1" applyBorder="1" applyAlignment="1">
      <alignment horizontal="center" vertical="center" textRotation="90"/>
    </xf>
    <xf numFmtId="0" fontId="38" fillId="24" borderId="31" xfId="37" quotePrefix="1" applyFont="1" applyFill="1" applyBorder="1" applyAlignment="1">
      <alignment horizontal="center" vertical="center" textRotation="90"/>
    </xf>
    <xf numFmtId="0" fontId="29" fillId="24" borderId="21" xfId="37" applyFont="1" applyFill="1" applyBorder="1" applyAlignment="1">
      <alignment horizontal="center" vertical="center" wrapText="1"/>
    </xf>
    <xf numFmtId="0" fontId="29" fillId="24" borderId="26" xfId="37" applyFont="1" applyFill="1" applyBorder="1" applyAlignment="1">
      <alignment horizontal="center" vertical="center" wrapText="1"/>
    </xf>
    <xf numFmtId="0" fontId="29" fillId="24" borderId="22" xfId="37" applyFont="1" applyFill="1" applyBorder="1" applyAlignment="1">
      <alignment horizontal="center" vertical="center" wrapText="1"/>
    </xf>
    <xf numFmtId="0" fontId="31" fillId="0" borderId="0" xfId="0" applyFont="1" applyAlignment="1">
      <alignment horizontal="center" vertical="center"/>
    </xf>
    <xf numFmtId="0" fontId="31" fillId="0" borderId="10" xfId="0" applyFont="1" applyBorder="1" applyAlignment="1">
      <alignment horizontal="center" vertical="center"/>
    </xf>
    <xf numFmtId="0" fontId="31" fillId="24" borderId="0" xfId="37" applyFont="1" applyFill="1" applyBorder="1" applyAlignment="1">
      <alignment horizontal="center" vertical="center" wrapText="1"/>
    </xf>
    <xf numFmtId="0" fontId="31" fillId="24" borderId="10" xfId="37" applyFont="1" applyFill="1" applyBorder="1" applyAlignment="1">
      <alignment horizontal="center" vertical="center" wrapText="1"/>
    </xf>
    <xf numFmtId="0" fontId="29" fillId="24" borderId="77" xfId="37" applyFont="1" applyFill="1" applyBorder="1" applyAlignment="1">
      <alignment horizontal="center" vertical="center"/>
    </xf>
    <xf numFmtId="0" fontId="29" fillId="24" borderId="70" xfId="37" applyFont="1" applyFill="1" applyBorder="1" applyAlignment="1">
      <alignment horizontal="center" vertical="center"/>
    </xf>
    <xf numFmtId="0" fontId="29" fillId="24" borderId="78" xfId="37" applyFont="1" applyFill="1" applyBorder="1" applyAlignment="1">
      <alignment horizontal="center" vertical="center"/>
    </xf>
    <xf numFmtId="0" fontId="29" fillId="24" borderId="15" xfId="37" quotePrefix="1" applyFont="1" applyFill="1" applyBorder="1" applyAlignment="1">
      <alignment horizontal="left" vertical="center"/>
    </xf>
    <xf numFmtId="0" fontId="29" fillId="24" borderId="19" xfId="37" quotePrefix="1" applyFont="1" applyFill="1" applyBorder="1" applyAlignment="1">
      <alignment horizontal="left" vertical="center"/>
    </xf>
    <xf numFmtId="0" fontId="29" fillId="24" borderId="17" xfId="37" quotePrefix="1" applyFont="1" applyFill="1" applyBorder="1" applyAlignment="1">
      <alignment horizontal="left" vertical="center"/>
    </xf>
    <xf numFmtId="0" fontId="29" fillId="24" borderId="15" xfId="37" applyFont="1" applyFill="1" applyBorder="1" applyAlignment="1">
      <alignment horizontal="left" vertical="center"/>
    </xf>
    <xf numFmtId="0" fontId="29" fillId="24" borderId="19" xfId="37" applyFont="1" applyFill="1" applyBorder="1" applyAlignment="1">
      <alignment horizontal="left" vertical="center"/>
    </xf>
    <xf numFmtId="0" fontId="29" fillId="24" borderId="17" xfId="37" applyFont="1" applyFill="1" applyBorder="1" applyAlignment="1">
      <alignment horizontal="left" vertical="center"/>
    </xf>
    <xf numFmtId="0" fontId="38" fillId="24" borderId="67" xfId="37" applyFont="1" applyFill="1" applyBorder="1" applyAlignment="1">
      <alignment horizontal="center" vertical="center" textRotation="90"/>
    </xf>
    <xf numFmtId="0" fontId="38" fillId="24" borderId="29" xfId="37" applyFont="1" applyFill="1" applyBorder="1" applyAlignment="1">
      <alignment horizontal="center" vertical="center" textRotation="90"/>
    </xf>
    <xf numFmtId="0" fontId="29" fillId="24" borderId="65" xfId="37" applyFont="1" applyFill="1" applyBorder="1" applyAlignment="1">
      <alignment horizontal="center" vertical="center"/>
    </xf>
    <xf numFmtId="0" fontId="29" fillId="24" borderId="26" xfId="37" applyFont="1" applyFill="1" applyBorder="1" applyAlignment="1">
      <alignment horizontal="center" vertical="center"/>
    </xf>
    <xf numFmtId="0" fontId="29" fillId="24" borderId="45" xfId="37" applyFont="1" applyFill="1" applyBorder="1" applyAlignment="1">
      <alignment horizontal="center" vertical="center"/>
    </xf>
    <xf numFmtId="0" fontId="29" fillId="24" borderId="84" xfId="37" applyFont="1" applyFill="1" applyBorder="1" applyAlignment="1">
      <alignment horizontal="center" vertical="center"/>
    </xf>
    <xf numFmtId="0" fontId="29" fillId="24" borderId="85" xfId="37" applyFont="1" applyFill="1" applyBorder="1" applyAlignment="1">
      <alignment horizontal="center" vertical="center"/>
    </xf>
    <xf numFmtId="0" fontId="31" fillId="24" borderId="0" xfId="37" applyFont="1" applyFill="1" applyBorder="1" applyAlignment="1">
      <alignment horizontal="left" vertical="top"/>
    </xf>
    <xf numFmtId="0" fontId="31" fillId="24" borderId="0" xfId="37" applyFont="1" applyFill="1" applyBorder="1" applyAlignment="1">
      <alignment horizontal="center" vertical="center"/>
    </xf>
    <xf numFmtId="0" fontId="42" fillId="24" borderId="109" xfId="37" applyFont="1" applyFill="1" applyBorder="1" applyAlignment="1">
      <alignment horizontal="center" vertical="center" wrapText="1"/>
    </xf>
    <xf numFmtId="0" fontId="42" fillId="24" borderId="112" xfId="37" applyFont="1" applyFill="1" applyBorder="1" applyAlignment="1">
      <alignment horizontal="center" vertical="center" wrapText="1"/>
    </xf>
    <xf numFmtId="0" fontId="29" fillId="24" borderId="20" xfId="37" applyFont="1" applyFill="1" applyBorder="1" applyAlignment="1">
      <alignment horizontal="left" vertical="center"/>
    </xf>
    <xf numFmtId="0" fontId="29" fillId="24" borderId="20" xfId="37" applyFont="1" applyFill="1" applyBorder="1" applyAlignment="1">
      <alignment horizontal="left" vertical="center" wrapText="1"/>
    </xf>
    <xf numFmtId="0" fontId="42" fillId="24" borderId="76" xfId="37" applyFont="1" applyFill="1" applyBorder="1" applyAlignment="1">
      <alignment horizontal="center" vertical="center" wrapText="1"/>
    </xf>
    <xf numFmtId="0" fontId="42" fillId="24" borderId="110" xfId="37" applyFont="1" applyFill="1" applyBorder="1" applyAlignment="1">
      <alignment horizontal="center" vertical="center" wrapText="1"/>
    </xf>
    <xf numFmtId="0" fontId="42" fillId="24" borderId="108" xfId="37" applyFont="1" applyFill="1" applyBorder="1" applyAlignment="1">
      <alignment horizontal="center" vertical="center" wrapText="1"/>
    </xf>
    <xf numFmtId="0" fontId="42" fillId="24" borderId="111" xfId="37" applyFont="1" applyFill="1" applyBorder="1" applyAlignment="1">
      <alignment horizontal="center" vertical="center" wrapText="1"/>
    </xf>
    <xf numFmtId="0" fontId="29" fillId="24" borderId="25" xfId="37" quotePrefix="1" applyFont="1" applyFill="1" applyBorder="1" applyAlignment="1">
      <alignment horizontal="left" vertical="center"/>
    </xf>
    <xf numFmtId="0" fontId="29" fillId="27" borderId="69" xfId="37" applyFont="1" applyFill="1" applyBorder="1" applyAlignment="1">
      <alignment horizontal="center" vertical="center"/>
    </xf>
    <xf numFmtId="0" fontId="29" fillId="27" borderId="70" xfId="37" applyFont="1" applyFill="1" applyBorder="1" applyAlignment="1">
      <alignment horizontal="center" vertical="center"/>
    </xf>
    <xf numFmtId="0" fontId="29" fillId="24" borderId="21" xfId="37" applyFont="1" applyFill="1" applyBorder="1" applyAlignment="1">
      <alignment horizontal="right" vertical="center"/>
    </xf>
    <xf numFmtId="0" fontId="29" fillId="24" borderId="26" xfId="37" applyFont="1" applyFill="1" applyBorder="1" applyAlignment="1">
      <alignment horizontal="right" vertical="center"/>
    </xf>
    <xf numFmtId="0" fontId="29" fillId="24" borderId="22" xfId="37" applyFont="1" applyFill="1" applyBorder="1" applyAlignment="1">
      <alignment horizontal="right" vertical="center"/>
    </xf>
    <xf numFmtId="0" fontId="29" fillId="24" borderId="17" xfId="37" applyFont="1" applyFill="1" applyBorder="1" applyAlignment="1">
      <alignment horizontal="right" vertical="center"/>
    </xf>
    <xf numFmtId="0" fontId="29" fillId="26" borderId="50" xfId="0" applyFont="1" applyFill="1" applyBorder="1" applyAlignment="1">
      <alignment horizontal="center" vertical="center"/>
    </xf>
    <xf numFmtId="0" fontId="29" fillId="26" borderId="16" xfId="0" applyFont="1" applyFill="1" applyBorder="1" applyAlignment="1">
      <alignment horizontal="center" vertical="center"/>
    </xf>
    <xf numFmtId="0" fontId="29" fillId="26" borderId="51"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71" xfId="0" applyFont="1" applyFill="1" applyBorder="1" applyAlignment="1">
      <alignment horizontal="center" vertical="center"/>
    </xf>
    <xf numFmtId="0" fontId="29" fillId="24" borderId="48" xfId="37" applyFont="1" applyFill="1" applyBorder="1" applyAlignment="1">
      <alignment horizontal="center" vertical="center" wrapText="1"/>
    </xf>
    <xf numFmtId="0" fontId="29" fillId="24" borderId="49" xfId="37" applyFont="1" applyFill="1" applyBorder="1" applyAlignment="1">
      <alignment horizontal="center" vertical="center" wrapText="1"/>
    </xf>
    <xf numFmtId="0" fontId="29" fillId="24" borderId="79" xfId="37" applyFont="1" applyFill="1" applyBorder="1" applyAlignment="1">
      <alignment horizontal="left" vertical="center"/>
    </xf>
    <xf numFmtId="0" fontId="29" fillId="24" borderId="80" xfId="37" applyFont="1" applyFill="1" applyBorder="1" applyAlignment="1">
      <alignment horizontal="left" vertical="center"/>
    </xf>
    <xf numFmtId="0" fontId="29" fillId="24" borderId="75" xfId="37" applyFont="1" applyFill="1" applyBorder="1" applyAlignment="1">
      <alignment horizontal="left" vertical="center"/>
    </xf>
    <xf numFmtId="0" fontId="29" fillId="30" borderId="74" xfId="0" applyFont="1" applyFill="1" applyBorder="1" applyAlignment="1">
      <alignment horizontal="center" vertical="center"/>
    </xf>
    <xf numFmtId="0" fontId="29" fillId="30" borderId="80" xfId="0" applyFont="1" applyFill="1" applyBorder="1" applyAlignment="1">
      <alignment horizontal="center" vertical="center"/>
    </xf>
    <xf numFmtId="0" fontId="29" fillId="30" borderId="81" xfId="0" applyFont="1" applyFill="1" applyBorder="1" applyAlignment="1">
      <alignment horizontal="center" vertical="center"/>
    </xf>
    <xf numFmtId="0" fontId="29" fillId="24" borderId="60" xfId="37" applyFont="1" applyFill="1" applyBorder="1" applyAlignment="1">
      <alignment horizontal="right" vertical="center"/>
    </xf>
    <xf numFmtId="0" fontId="29" fillId="24" borderId="48" xfId="37" applyFont="1" applyFill="1" applyBorder="1" applyAlignment="1">
      <alignment horizontal="right" vertical="center"/>
    </xf>
    <xf numFmtId="0" fontId="29" fillId="24" borderId="49" xfId="37" applyFont="1" applyFill="1" applyBorder="1" applyAlignment="1">
      <alignment horizontal="right" vertical="center"/>
    </xf>
    <xf numFmtId="0" fontId="38" fillId="24" borderId="21" xfId="37" applyFont="1" applyFill="1" applyBorder="1" applyAlignment="1">
      <alignment horizontal="center" vertical="center"/>
    </xf>
    <xf numFmtId="0" fontId="38" fillId="24" borderId="26" xfId="37" applyFont="1" applyFill="1" applyBorder="1" applyAlignment="1">
      <alignment horizontal="center" vertical="center"/>
    </xf>
    <xf numFmtId="0" fontId="29" fillId="31" borderId="21" xfId="37" quotePrefix="1" applyFont="1" applyFill="1" applyBorder="1" applyAlignment="1">
      <alignment horizontal="center" vertical="center"/>
    </xf>
    <xf numFmtId="0" fontId="29" fillId="31" borderId="26" xfId="37" quotePrefix="1" applyFont="1" applyFill="1" applyBorder="1" applyAlignment="1">
      <alignment horizontal="center" vertical="center"/>
    </xf>
    <xf numFmtId="0" fontId="29" fillId="31" borderId="22" xfId="37" quotePrefix="1" applyFont="1" applyFill="1" applyBorder="1" applyAlignment="1">
      <alignment horizontal="center" vertical="center"/>
    </xf>
    <xf numFmtId="0" fontId="38" fillId="0" borderId="31" xfId="0" applyFont="1" applyBorder="1" applyAlignment="1">
      <alignment horizontal="center" vertical="center" textRotation="90"/>
    </xf>
    <xf numFmtId="0" fontId="38" fillId="0" borderId="25" xfId="0" applyFont="1" applyBorder="1" applyAlignment="1">
      <alignment horizontal="center" vertical="center" textRotation="90"/>
    </xf>
    <xf numFmtId="0" fontId="29" fillId="31" borderId="44" xfId="0" applyFont="1" applyFill="1" applyBorder="1" applyAlignment="1">
      <alignment horizontal="left" vertical="center"/>
    </xf>
    <xf numFmtId="0" fontId="29" fillId="31" borderId="0" xfId="0" applyFont="1" applyFill="1" applyBorder="1" applyAlignment="1">
      <alignment horizontal="left" vertical="center"/>
    </xf>
    <xf numFmtId="0" fontId="29" fillId="31" borderId="10" xfId="0" applyFont="1" applyFill="1" applyBorder="1" applyAlignment="1">
      <alignment horizontal="left" vertical="center"/>
    </xf>
    <xf numFmtId="0" fontId="29" fillId="28" borderId="60" xfId="37" applyFont="1" applyFill="1" applyBorder="1" applyAlignment="1">
      <alignment horizontal="center" vertical="center"/>
    </xf>
    <xf numFmtId="0" fontId="29" fillId="28" borderId="48" xfId="37" applyFont="1" applyFill="1" applyBorder="1" applyAlignment="1">
      <alignment horizontal="center" vertical="center"/>
    </xf>
    <xf numFmtId="0" fontId="29" fillId="24" borderId="68" xfId="37" applyFont="1" applyFill="1" applyBorder="1" applyAlignment="1">
      <alignment horizontal="center" vertical="center"/>
    </xf>
    <xf numFmtId="0" fontId="29" fillId="24" borderId="61" xfId="37" applyFont="1" applyFill="1" applyBorder="1" applyAlignment="1">
      <alignment horizontal="center" vertical="center"/>
    </xf>
    <xf numFmtId="0" fontId="29" fillId="24" borderId="72" xfId="37" applyFont="1" applyFill="1" applyBorder="1" applyAlignment="1">
      <alignment horizontal="center" vertical="center"/>
    </xf>
    <xf numFmtId="0" fontId="29" fillId="24" borderId="50" xfId="37" applyFont="1" applyFill="1" applyBorder="1" applyAlignment="1">
      <alignment horizontal="center" vertical="center"/>
    </xf>
    <xf numFmtId="0" fontId="29" fillId="24" borderId="51" xfId="37" applyFont="1" applyFill="1" applyBorder="1" applyAlignment="1">
      <alignment horizontal="center" vertical="center"/>
    </xf>
    <xf numFmtId="0" fontId="29" fillId="24" borderId="11" xfId="37" applyFont="1" applyFill="1" applyBorder="1" applyAlignment="1">
      <alignment horizontal="center" vertical="center"/>
    </xf>
    <xf numFmtId="0" fontId="29" fillId="24" borderId="10" xfId="37" applyFont="1" applyFill="1" applyBorder="1" applyAlignment="1">
      <alignment horizontal="center" vertical="center"/>
    </xf>
    <xf numFmtId="0" fontId="29" fillId="24" borderId="14" xfId="37" applyFont="1" applyFill="1" applyBorder="1" applyAlignment="1">
      <alignment horizontal="center" vertical="center"/>
    </xf>
    <xf numFmtId="0" fontId="29" fillId="24" borderId="13" xfId="37" applyFont="1" applyFill="1" applyBorder="1" applyAlignment="1">
      <alignment horizontal="center" vertical="center"/>
    </xf>
    <xf numFmtId="0" fontId="29" fillId="29" borderId="21" xfId="37" applyFont="1" applyFill="1" applyBorder="1" applyAlignment="1">
      <alignment horizontal="center" vertical="center"/>
    </xf>
    <xf numFmtId="0" fontId="29" fillId="29" borderId="26" xfId="37" applyFont="1" applyFill="1" applyBorder="1" applyAlignment="1">
      <alignment horizontal="center" vertical="center"/>
    </xf>
    <xf numFmtId="0" fontId="29" fillId="29" borderId="22" xfId="37" applyFont="1" applyFill="1" applyBorder="1" applyAlignment="1">
      <alignment horizontal="center" vertical="center"/>
    </xf>
  </cellXfs>
  <cellStyles count="4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rmal_Sayfa1" xfId="37"/>
    <cellStyle name="Note" xfId="38"/>
    <cellStyle name="Output" xfId="39"/>
    <cellStyle name="Title" xfId="40"/>
    <cellStyle name="Total" xfId="41"/>
    <cellStyle name="Warning Text" xfId="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285751</xdr:colOff>
      <xdr:row>117</xdr:row>
      <xdr:rowOff>84667</xdr:rowOff>
    </xdr:from>
    <xdr:to>
      <xdr:col>16</xdr:col>
      <xdr:colOff>331470</xdr:colOff>
      <xdr:row>118</xdr:row>
      <xdr:rowOff>21167</xdr:rowOff>
    </xdr:to>
    <xdr:sp macro="" textlink="">
      <xdr:nvSpPr>
        <xdr:cNvPr id="2" name="1 Dikdörtgen"/>
        <xdr:cNvSpPr/>
      </xdr:nvSpPr>
      <xdr:spPr>
        <a:xfrm>
          <a:off x="9831918" y="25654000"/>
          <a:ext cx="45719" cy="952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17"/>
  <sheetViews>
    <sheetView tabSelected="1" topLeftCell="A22" zoomScale="50" zoomScaleNormal="50" workbookViewId="0">
      <selection activeCell="AN6" sqref="AN6"/>
    </sheetView>
  </sheetViews>
  <sheetFormatPr defaultRowHeight="12.75" x14ac:dyDescent="0.2"/>
  <cols>
    <col min="1" max="1" width="5.140625" customWidth="1"/>
    <col min="2" max="2" width="5" customWidth="1"/>
    <col min="3" max="3" width="14.42578125" customWidth="1"/>
    <col min="4" max="4" width="45.7109375" style="13" customWidth="1"/>
    <col min="5" max="5" width="6.28515625" customWidth="1"/>
    <col min="6" max="6" width="5.85546875" customWidth="1"/>
    <col min="7" max="7" width="6.140625" customWidth="1"/>
    <col min="8" max="8" width="15.42578125" customWidth="1"/>
    <col min="9" max="9" width="46.140625" customWidth="1"/>
    <col min="10" max="10" width="11.5703125" customWidth="1"/>
    <col min="11" max="11" width="10.85546875" customWidth="1"/>
    <col min="12" max="12" width="5.28515625" customWidth="1"/>
    <col min="13" max="13" width="15.28515625" customWidth="1"/>
    <col min="14" max="14" width="34.42578125" customWidth="1"/>
    <col min="15" max="15" width="16.140625" customWidth="1"/>
    <col min="16" max="16" width="6.140625" customWidth="1"/>
    <col min="17" max="17" width="8" customWidth="1"/>
    <col min="18" max="18" width="5.42578125" customWidth="1"/>
    <col min="19" max="19" width="31.85546875" style="21" customWidth="1"/>
    <col min="23" max="23" width="9.140625" hidden="1" customWidth="1"/>
    <col min="24" max="24" width="8.42578125" hidden="1" customWidth="1"/>
    <col min="25" max="35" width="9.140625" hidden="1" customWidth="1"/>
    <col min="36" max="36" width="0" hidden="1" customWidth="1"/>
  </cols>
  <sheetData>
    <row r="1" spans="1:39" ht="24" customHeight="1" thickTop="1" thickBot="1" x14ac:dyDescent="0.25">
      <c r="A1" s="193" t="s">
        <v>44</v>
      </c>
      <c r="B1" s="194"/>
      <c r="C1" s="194"/>
      <c r="D1" s="194"/>
      <c r="E1" s="194"/>
      <c r="F1" s="194"/>
      <c r="G1" s="194"/>
      <c r="H1" s="194"/>
      <c r="I1" s="194"/>
      <c r="J1" s="194"/>
      <c r="K1" s="194"/>
      <c r="L1" s="194"/>
      <c r="M1" s="194"/>
      <c r="N1" s="194"/>
      <c r="O1" s="194"/>
      <c r="P1" s="194"/>
      <c r="Q1" s="194"/>
      <c r="R1" s="194"/>
      <c r="S1" s="195"/>
    </row>
    <row r="2" spans="1:39" ht="25.5" customHeight="1" thickBot="1" x14ac:dyDescent="0.25">
      <c r="A2" s="204" t="s">
        <v>91</v>
      </c>
      <c r="B2" s="205"/>
      <c r="C2" s="205"/>
      <c r="D2" s="205"/>
      <c r="E2" s="205"/>
      <c r="F2" s="205"/>
      <c r="G2" s="205"/>
      <c r="H2" s="205"/>
      <c r="I2" s="205"/>
      <c r="J2" s="205"/>
      <c r="K2" s="205"/>
      <c r="L2" s="205"/>
      <c r="M2" s="205"/>
      <c r="N2" s="205"/>
      <c r="O2" s="205"/>
      <c r="P2" s="205"/>
      <c r="Q2" s="205"/>
      <c r="R2" s="205"/>
      <c r="S2" s="206"/>
    </row>
    <row r="3" spans="1:39" ht="39" customHeight="1" thickBot="1" x14ac:dyDescent="0.25">
      <c r="A3" s="196" t="s">
        <v>83</v>
      </c>
      <c r="B3" s="197"/>
      <c r="C3" s="197"/>
      <c r="D3" s="198"/>
      <c r="E3" s="242" t="s">
        <v>87</v>
      </c>
      <c r="F3" s="243"/>
      <c r="G3" s="243"/>
      <c r="H3" s="44"/>
      <c r="I3" s="45" t="s">
        <v>85</v>
      </c>
      <c r="J3" s="244"/>
      <c r="K3" s="245"/>
      <c r="L3" s="245"/>
      <c r="M3" s="245"/>
      <c r="N3" s="245"/>
      <c r="O3" s="245"/>
      <c r="P3" s="245"/>
      <c r="Q3" s="245"/>
      <c r="R3" s="245"/>
      <c r="S3" s="246"/>
    </row>
    <row r="4" spans="1:39" ht="36.75" customHeight="1" thickBot="1" x14ac:dyDescent="0.25">
      <c r="A4" s="199" t="s">
        <v>13</v>
      </c>
      <c r="B4" s="200"/>
      <c r="C4" s="200"/>
      <c r="D4" s="201"/>
      <c r="E4" s="249"/>
      <c r="F4" s="250"/>
      <c r="G4" s="250"/>
      <c r="H4" s="250"/>
      <c r="I4" s="250"/>
      <c r="J4" s="250"/>
      <c r="K4" s="250"/>
      <c r="L4" s="250"/>
      <c r="M4" s="250"/>
      <c r="N4" s="250"/>
      <c r="O4" s="250"/>
      <c r="P4" s="250"/>
      <c r="Q4" s="250"/>
      <c r="R4" s="250"/>
      <c r="S4" s="251"/>
    </row>
    <row r="5" spans="1:39" ht="27" customHeight="1" thickBot="1" x14ac:dyDescent="0.25">
      <c r="A5" s="233" t="s">
        <v>84</v>
      </c>
      <c r="B5" s="234"/>
      <c r="C5" s="234"/>
      <c r="D5" s="235"/>
      <c r="E5" s="236"/>
      <c r="F5" s="237"/>
      <c r="G5" s="237"/>
      <c r="H5" s="237"/>
      <c r="I5" s="237"/>
      <c r="J5" s="237"/>
      <c r="K5" s="237"/>
      <c r="L5" s="237"/>
      <c r="M5" s="237"/>
      <c r="N5" s="237"/>
      <c r="O5" s="237"/>
      <c r="P5" s="237"/>
      <c r="Q5" s="237"/>
      <c r="R5" s="237"/>
      <c r="S5" s="238"/>
    </row>
    <row r="6" spans="1:39" ht="27" customHeight="1" thickTop="1" thickBot="1" x14ac:dyDescent="0.25">
      <c r="A6" s="257" t="s">
        <v>19</v>
      </c>
      <c r="B6" s="258"/>
      <c r="C6" s="254" t="s">
        <v>20</v>
      </c>
      <c r="D6" s="220" t="s">
        <v>25</v>
      </c>
      <c r="E6" s="221"/>
      <c r="F6" s="221"/>
      <c r="G6" s="221"/>
      <c r="H6" s="221"/>
      <c r="I6" s="221"/>
      <c r="J6" s="221"/>
      <c r="K6" s="221"/>
      <c r="L6" s="221"/>
      <c r="M6" s="46"/>
      <c r="N6" s="226" t="s">
        <v>56</v>
      </c>
      <c r="O6" s="227"/>
      <c r="P6" s="227"/>
      <c r="Q6" s="227"/>
      <c r="R6" s="227"/>
      <c r="S6" s="228"/>
    </row>
    <row r="7" spans="1:39" ht="27" customHeight="1" thickTop="1" thickBot="1" x14ac:dyDescent="0.4">
      <c r="A7" s="259"/>
      <c r="B7" s="260"/>
      <c r="C7" s="255"/>
      <c r="D7" s="263" t="s">
        <v>54</v>
      </c>
      <c r="E7" s="264"/>
      <c r="F7" s="264"/>
      <c r="G7" s="265"/>
      <c r="H7" s="252" t="s">
        <v>55</v>
      </c>
      <c r="I7" s="253"/>
      <c r="J7" s="253"/>
      <c r="K7" s="253"/>
      <c r="L7" s="253"/>
      <c r="M7" s="207" t="s">
        <v>20</v>
      </c>
      <c r="N7" s="229"/>
      <c r="O7" s="229"/>
      <c r="P7" s="229"/>
      <c r="Q7" s="229"/>
      <c r="R7" s="229"/>
      <c r="S7" s="230"/>
      <c r="Y7" s="171" t="s">
        <v>95</v>
      </c>
      <c r="Z7" s="171"/>
      <c r="AA7" s="171"/>
      <c r="AB7" s="171"/>
      <c r="AE7" s="171" t="s">
        <v>95</v>
      </c>
      <c r="AF7" s="171"/>
      <c r="AG7" s="171"/>
      <c r="AH7" s="171"/>
    </row>
    <row r="8" spans="1:39" ht="72" customHeight="1" thickTop="1" thickBot="1" x14ac:dyDescent="0.4">
      <c r="A8" s="261"/>
      <c r="B8" s="262"/>
      <c r="C8" s="256"/>
      <c r="D8" s="140" t="s">
        <v>45</v>
      </c>
      <c r="E8" s="124" t="s">
        <v>23</v>
      </c>
      <c r="F8" s="125" t="s">
        <v>24</v>
      </c>
      <c r="G8" s="126" t="s">
        <v>22</v>
      </c>
      <c r="H8" s="47" t="s">
        <v>20</v>
      </c>
      <c r="I8" s="145" t="s">
        <v>45</v>
      </c>
      <c r="J8" s="146" t="s">
        <v>23</v>
      </c>
      <c r="K8" s="147" t="s">
        <v>24</v>
      </c>
      <c r="L8" s="148" t="s">
        <v>22</v>
      </c>
      <c r="M8" s="208"/>
      <c r="N8" s="231" t="s">
        <v>45</v>
      </c>
      <c r="O8" s="232"/>
      <c r="P8" s="124" t="s">
        <v>23</v>
      </c>
      <c r="Q8" s="125" t="s">
        <v>24</v>
      </c>
      <c r="R8" s="156" t="s">
        <v>22</v>
      </c>
      <c r="S8" s="48" t="s">
        <v>46</v>
      </c>
      <c r="Y8" s="41" t="s">
        <v>92</v>
      </c>
      <c r="Z8" s="41" t="s">
        <v>93</v>
      </c>
      <c r="AA8" s="41" t="s">
        <v>94</v>
      </c>
      <c r="AB8" s="41"/>
      <c r="AC8" s="41"/>
      <c r="AD8" s="41"/>
      <c r="AF8" s="42" t="s">
        <v>97</v>
      </c>
      <c r="AG8" s="42" t="s">
        <v>98</v>
      </c>
      <c r="AH8" s="42" t="s">
        <v>99</v>
      </c>
      <c r="AI8" s="42"/>
    </row>
    <row r="9" spans="1:39" ht="29.25" customHeight="1" thickTop="1" thickBot="1" x14ac:dyDescent="0.4">
      <c r="A9" s="202" t="s">
        <v>0</v>
      </c>
      <c r="B9" s="182" t="s">
        <v>1</v>
      </c>
      <c r="C9" s="49" t="s">
        <v>26</v>
      </c>
      <c r="D9" s="127"/>
      <c r="E9" s="128"/>
      <c r="F9" s="129"/>
      <c r="G9" s="130">
        <f>E9+F9</f>
        <v>0</v>
      </c>
      <c r="H9" s="122" t="s">
        <v>59</v>
      </c>
      <c r="I9" s="150"/>
      <c r="J9" s="151"/>
      <c r="K9" s="129"/>
      <c r="L9" s="130">
        <f>J9+K9</f>
        <v>0</v>
      </c>
      <c r="M9" s="141" t="s">
        <v>26</v>
      </c>
      <c r="N9" s="167"/>
      <c r="O9" s="168"/>
      <c r="P9" s="157"/>
      <c r="Q9" s="129"/>
      <c r="R9" s="130">
        <f>P9+Q9</f>
        <v>0</v>
      </c>
      <c r="S9" s="50"/>
      <c r="Y9" s="41">
        <f>(P9+P10+P11+P12+P14+P13+P15+P16+P17+P18+P27+P28+P29+P30+P31+P32+P33+P34+P35+P45+P46+P47+P48+P49+P50+P51+P52+P53+P63+P64+P65+P66+P67+P68+P69+P70+P71+P72+P81+P82+P83+P84+P85+P86+P87+P88+P89+P90+P54+P36)</f>
        <v>0</v>
      </c>
      <c r="Z9" s="41">
        <f>(Q9+Q10+Q11+Q12+Q14+Q13+Q15+Q16+Q17+Q18+Q27+Q28+Q29+Q30+Q31+Q32+Q33+Q34+Q35+Q45+Q46+Q47+Q48+Q49+Q50+Q51+Q52+Q53+Q63+Q64+Q65+Q66+Q67+Q68+Q69+Q70+Q71+Q72+Q81+Q82+Q83+Q84+Q85+Q86+Q87+Q88+Q89+Q90+Q54+Q36)</f>
        <v>0</v>
      </c>
      <c r="AA9" s="41">
        <f>Y9+Z9</f>
        <v>0</v>
      </c>
      <c r="AE9" s="41"/>
      <c r="AF9" s="41">
        <f>(E9+E10+E11+E12+E14+E13+E15+E16+E17+E18+E27+E28+E29+E30+E31+E32+E33+E34+E35+E45+E46+E47+E48+E49+E50+E51+E52+E53+E63+E64+E65+E66+E67+E68+E69+E70+E71+E72+E81+E82+E83+E84+E85+E86+E87+E88+E89+E90+E54+E36)</f>
        <v>0</v>
      </c>
      <c r="AG9" s="41">
        <f>(F9+F10+F11+F12+F14+F13+F15+F16+F17+F18+F27+F28+F29+F30+F31+F32+F33+F34+F35+F45+F46+F47+F48+F49+F50+F51+F52+F53+F63+F64+F65+F66+F67+F68+F69+F70+F71+F72+F81+F82+F83+F84+F85+F86+F87+F88+F89+F90+F54+F36)</f>
        <v>0</v>
      </c>
      <c r="AH9" s="41">
        <f>AF9+AG9</f>
        <v>0</v>
      </c>
      <c r="AI9" s="41"/>
      <c r="AJ9" s="41"/>
      <c r="AK9" s="41"/>
      <c r="AL9" s="41"/>
      <c r="AM9" s="41"/>
    </row>
    <row r="10" spans="1:39" ht="29.25" customHeight="1" thickTop="1" thickBot="1" x14ac:dyDescent="0.25">
      <c r="A10" s="180"/>
      <c r="B10" s="183"/>
      <c r="C10" s="51" t="s">
        <v>27</v>
      </c>
      <c r="D10" s="119"/>
      <c r="E10" s="118"/>
      <c r="F10" s="85"/>
      <c r="G10" s="131">
        <f>E10+F10</f>
        <v>0</v>
      </c>
      <c r="H10" s="111" t="s">
        <v>60</v>
      </c>
      <c r="I10" s="52"/>
      <c r="J10" s="92"/>
      <c r="K10" s="85"/>
      <c r="L10" s="131">
        <f>J10+K10</f>
        <v>0</v>
      </c>
      <c r="M10" s="142" t="s">
        <v>27</v>
      </c>
      <c r="N10" s="163"/>
      <c r="O10" s="164"/>
      <c r="P10" s="103"/>
      <c r="Q10" s="85"/>
      <c r="R10" s="131">
        <f>P10+Q10</f>
        <v>0</v>
      </c>
      <c r="S10" s="53"/>
    </row>
    <row r="11" spans="1:39" ht="29.25" customHeight="1" thickTop="1" thickBot="1" x14ac:dyDescent="0.25">
      <c r="A11" s="180"/>
      <c r="B11" s="183"/>
      <c r="C11" s="51" t="s">
        <v>28</v>
      </c>
      <c r="D11" s="119"/>
      <c r="E11" s="118"/>
      <c r="F11" s="85"/>
      <c r="G11" s="131">
        <f t="shared" ref="G11:G74" si="0">E11+F11</f>
        <v>0</v>
      </c>
      <c r="H11" s="111" t="s">
        <v>61</v>
      </c>
      <c r="I11" s="52"/>
      <c r="J11" s="92"/>
      <c r="K11" s="85"/>
      <c r="L11" s="131">
        <f t="shared" ref="L11:L74" si="1">J11+K11</f>
        <v>0</v>
      </c>
      <c r="M11" s="142" t="s">
        <v>28</v>
      </c>
      <c r="N11" s="163"/>
      <c r="O11" s="164"/>
      <c r="P11" s="103"/>
      <c r="Q11" s="85"/>
      <c r="R11" s="131">
        <f t="shared" ref="R11:R74" si="2">P11+Q11</f>
        <v>0</v>
      </c>
      <c r="S11" s="53"/>
    </row>
    <row r="12" spans="1:39" ht="29.25" customHeight="1" thickTop="1" thickBot="1" x14ac:dyDescent="0.4">
      <c r="A12" s="180"/>
      <c r="B12" s="183"/>
      <c r="C12" s="51" t="s">
        <v>29</v>
      </c>
      <c r="D12" s="119"/>
      <c r="E12" s="118"/>
      <c r="F12" s="85"/>
      <c r="G12" s="131">
        <f t="shared" si="0"/>
        <v>0</v>
      </c>
      <c r="H12" s="111" t="s">
        <v>62</v>
      </c>
      <c r="I12" s="52"/>
      <c r="J12" s="92"/>
      <c r="K12" s="85"/>
      <c r="L12" s="131">
        <f t="shared" si="1"/>
        <v>0</v>
      </c>
      <c r="M12" s="142" t="s">
        <v>29</v>
      </c>
      <c r="N12" s="163"/>
      <c r="O12" s="164"/>
      <c r="P12" s="103"/>
      <c r="Q12" s="85"/>
      <c r="R12" s="131">
        <f t="shared" si="2"/>
        <v>0</v>
      </c>
      <c r="S12" s="53"/>
      <c r="Y12" s="171" t="s">
        <v>96</v>
      </c>
      <c r="Z12" s="171"/>
      <c r="AA12" s="171"/>
      <c r="AB12" s="171"/>
      <c r="AE12" s="171" t="s">
        <v>96</v>
      </c>
      <c r="AF12" s="171"/>
      <c r="AG12" s="171"/>
      <c r="AH12" s="171"/>
    </row>
    <row r="13" spans="1:39" ht="40.5" customHeight="1" thickTop="1" thickBot="1" x14ac:dyDescent="0.4">
      <c r="A13" s="180"/>
      <c r="B13" s="183"/>
      <c r="C13" s="51" t="s">
        <v>30</v>
      </c>
      <c r="D13" s="119"/>
      <c r="E13" s="118"/>
      <c r="F13" s="85"/>
      <c r="G13" s="131">
        <f t="shared" si="0"/>
        <v>0</v>
      </c>
      <c r="H13" s="111" t="s">
        <v>63</v>
      </c>
      <c r="I13" s="52"/>
      <c r="J13" s="92"/>
      <c r="K13" s="85"/>
      <c r="L13" s="131">
        <f t="shared" si="1"/>
        <v>0</v>
      </c>
      <c r="M13" s="142" t="s">
        <v>30</v>
      </c>
      <c r="N13" s="163"/>
      <c r="O13" s="164"/>
      <c r="P13" s="103"/>
      <c r="Q13" s="85"/>
      <c r="R13" s="131">
        <f t="shared" si="2"/>
        <v>0</v>
      </c>
      <c r="S13" s="53"/>
      <c r="Y13" s="41" t="s">
        <v>92</v>
      </c>
      <c r="Z13" s="41" t="s">
        <v>93</v>
      </c>
      <c r="AA13" s="41" t="s">
        <v>94</v>
      </c>
      <c r="AB13" s="41"/>
      <c r="AF13" s="42" t="s">
        <v>97</v>
      </c>
      <c r="AG13" s="42" t="s">
        <v>98</v>
      </c>
      <c r="AH13" s="42" t="s">
        <v>99</v>
      </c>
    </row>
    <row r="14" spans="1:39" ht="36.75" customHeight="1" thickTop="1" thickBot="1" x14ac:dyDescent="0.4">
      <c r="A14" s="180"/>
      <c r="B14" s="183"/>
      <c r="C14" s="51" t="s">
        <v>31</v>
      </c>
      <c r="D14" s="119"/>
      <c r="E14" s="118"/>
      <c r="F14" s="85"/>
      <c r="G14" s="131">
        <f t="shared" si="0"/>
        <v>0</v>
      </c>
      <c r="H14" s="111" t="s">
        <v>64</v>
      </c>
      <c r="I14" s="52"/>
      <c r="J14" s="92"/>
      <c r="K14" s="85"/>
      <c r="L14" s="131">
        <f t="shared" si="1"/>
        <v>0</v>
      </c>
      <c r="M14" s="142" t="s">
        <v>31</v>
      </c>
      <c r="N14" s="163"/>
      <c r="O14" s="164"/>
      <c r="P14" s="103"/>
      <c r="Q14" s="85"/>
      <c r="R14" s="131">
        <f t="shared" si="2"/>
        <v>0</v>
      </c>
      <c r="S14" s="53"/>
      <c r="X14" s="11"/>
      <c r="Y14" s="41">
        <f>(P19+P20+P21+P22+P23+P24+P25+P26+P37+P38+P39+P40+P41+P42+P43+P55+P56+P57+P58+P59+P60+P61+P62+P73+P74+P75+P76+P77+P78+P79+P80+P91+P92+P93+P94+P95+P96+P97+P98+P44)</f>
        <v>0</v>
      </c>
      <c r="Z14" s="41">
        <f>(Q19+Q20+Q21+Q22+Q23+Q24+Q25+Q26+Q37+Q38+Q39+Q40+Q41+Q42+Q43+Q55+Q56+Q57+Q58+Q59+Q60+Q61+Q62+Q73+Q74+Q75+Q76+Q77+Q78+Q79+Q80+Q91+Q92+Q93+Q94+Q95+Q96+Q97+Q98+Q44)</f>
        <v>0</v>
      </c>
      <c r="AA14" s="41">
        <f>Y14+Z14</f>
        <v>0</v>
      </c>
      <c r="AE14" s="41"/>
      <c r="AF14" s="41">
        <f>(E19+E44+E20+E21+E22+E23+E24+E25+E26+E37+E38+E39+E40+E41+E42+E43+E55+E56+E57+E58+E59+E60+E61+E62+E73+E74+E75+E76+E77+E78+E79+E80+E91+E92+E93+E94+E95+E96+E97+E98)</f>
        <v>0</v>
      </c>
      <c r="AG14" s="41">
        <f>(F19+F44+F20+F21+F22+F23+F24+F25+F26+F37+F38+F39+F40+F41+F42+F43+F55+F56+F57+F58+F59+F60+F61+F62+F73+F74+F75+F76+F77+F78+F79+F80+F91+F92+F93+F94+F95+F96+F97+F98)</f>
        <v>0</v>
      </c>
      <c r="AH14" s="41">
        <f>AF14+AG14</f>
        <v>0</v>
      </c>
      <c r="AI14" s="41"/>
      <c r="AJ14" s="41"/>
      <c r="AK14" s="41"/>
    </row>
    <row r="15" spans="1:39" ht="29.25" customHeight="1" thickTop="1" thickBot="1" x14ac:dyDescent="0.25">
      <c r="A15" s="180"/>
      <c r="B15" s="183"/>
      <c r="C15" s="51" t="s">
        <v>32</v>
      </c>
      <c r="D15" s="119"/>
      <c r="E15" s="118"/>
      <c r="F15" s="85"/>
      <c r="G15" s="131">
        <f t="shared" si="0"/>
        <v>0</v>
      </c>
      <c r="H15" s="111" t="s">
        <v>65</v>
      </c>
      <c r="I15" s="52"/>
      <c r="J15" s="92"/>
      <c r="K15" s="85"/>
      <c r="L15" s="131">
        <f t="shared" si="1"/>
        <v>0</v>
      </c>
      <c r="M15" s="142" t="s">
        <v>32</v>
      </c>
      <c r="N15" s="163"/>
      <c r="O15" s="164"/>
      <c r="P15" s="103"/>
      <c r="Q15" s="85"/>
      <c r="R15" s="131">
        <f t="shared" si="2"/>
        <v>0</v>
      </c>
      <c r="S15" s="53"/>
      <c r="X15" s="11"/>
    </row>
    <row r="16" spans="1:39" ht="29.25" customHeight="1" thickTop="1" thickBot="1" x14ac:dyDescent="0.25">
      <c r="A16" s="180"/>
      <c r="B16" s="183"/>
      <c r="C16" s="51" t="s">
        <v>33</v>
      </c>
      <c r="D16" s="119"/>
      <c r="E16" s="118"/>
      <c r="F16" s="85"/>
      <c r="G16" s="131">
        <f t="shared" si="0"/>
        <v>0</v>
      </c>
      <c r="H16" s="111" t="s">
        <v>66</v>
      </c>
      <c r="I16" s="52"/>
      <c r="J16" s="92"/>
      <c r="K16" s="85"/>
      <c r="L16" s="131">
        <f t="shared" si="1"/>
        <v>0</v>
      </c>
      <c r="M16" s="142" t="s">
        <v>33</v>
      </c>
      <c r="N16" s="163"/>
      <c r="O16" s="164"/>
      <c r="P16" s="103"/>
      <c r="Q16" s="85"/>
      <c r="R16" s="131">
        <f t="shared" si="2"/>
        <v>0</v>
      </c>
      <c r="S16" s="53"/>
      <c r="X16" s="11"/>
    </row>
    <row r="17" spans="1:37" ht="29.25" customHeight="1" thickTop="1" thickBot="1" x14ac:dyDescent="0.4">
      <c r="A17" s="180"/>
      <c r="B17" s="183"/>
      <c r="C17" s="51" t="s">
        <v>34</v>
      </c>
      <c r="D17" s="119"/>
      <c r="E17" s="118"/>
      <c r="F17" s="85"/>
      <c r="G17" s="131">
        <f t="shared" si="0"/>
        <v>0</v>
      </c>
      <c r="H17" s="111" t="s">
        <v>67</v>
      </c>
      <c r="I17" s="52"/>
      <c r="J17" s="92"/>
      <c r="K17" s="85"/>
      <c r="L17" s="131">
        <f t="shared" si="1"/>
        <v>0</v>
      </c>
      <c r="M17" s="142" t="s">
        <v>34</v>
      </c>
      <c r="N17" s="163"/>
      <c r="O17" s="164"/>
      <c r="P17" s="103"/>
      <c r="Q17" s="85"/>
      <c r="R17" s="131">
        <f t="shared" si="2"/>
        <v>0</v>
      </c>
      <c r="S17" s="53"/>
      <c r="X17" s="11"/>
      <c r="AE17" s="171" t="s">
        <v>101</v>
      </c>
      <c r="AF17" s="171" t="s">
        <v>100</v>
      </c>
      <c r="AG17" s="171"/>
      <c r="AH17" s="171"/>
      <c r="AI17" s="171"/>
      <c r="AJ17" s="171"/>
      <c r="AK17" s="171"/>
    </row>
    <row r="18" spans="1:37" ht="29.25" customHeight="1" thickTop="1" thickBot="1" x14ac:dyDescent="0.35">
      <c r="A18" s="180"/>
      <c r="B18" s="184"/>
      <c r="C18" s="54" t="s">
        <v>35</v>
      </c>
      <c r="D18" s="132"/>
      <c r="E18" s="133"/>
      <c r="F18" s="134"/>
      <c r="G18" s="135">
        <f t="shared" si="0"/>
        <v>0</v>
      </c>
      <c r="H18" s="111" t="s">
        <v>68</v>
      </c>
      <c r="I18" s="52"/>
      <c r="J18" s="92"/>
      <c r="K18" s="85"/>
      <c r="L18" s="131">
        <f t="shared" si="1"/>
        <v>0</v>
      </c>
      <c r="M18" s="143" t="s">
        <v>35</v>
      </c>
      <c r="N18" s="169"/>
      <c r="O18" s="170"/>
      <c r="P18" s="158"/>
      <c r="Q18" s="134"/>
      <c r="R18" s="135">
        <f t="shared" si="2"/>
        <v>0</v>
      </c>
      <c r="S18" s="55"/>
      <c r="X18" s="11"/>
      <c r="Y18" s="11"/>
      <c r="AE18" s="42" t="s">
        <v>97</v>
      </c>
      <c r="AF18" s="42" t="s">
        <v>98</v>
      </c>
      <c r="AG18" s="42" t="s">
        <v>99</v>
      </c>
    </row>
    <row r="19" spans="1:37" ht="29.25" customHeight="1" thickTop="1" thickBot="1" x14ac:dyDescent="0.4">
      <c r="A19" s="180"/>
      <c r="B19" s="185" t="s">
        <v>9</v>
      </c>
      <c r="C19" s="56" t="s">
        <v>36</v>
      </c>
      <c r="D19" s="127"/>
      <c r="E19" s="128"/>
      <c r="F19" s="129"/>
      <c r="G19" s="130">
        <f t="shared" si="0"/>
        <v>0</v>
      </c>
      <c r="H19" s="111" t="s">
        <v>69</v>
      </c>
      <c r="I19" s="52"/>
      <c r="J19" s="92"/>
      <c r="K19" s="85"/>
      <c r="L19" s="131">
        <f t="shared" si="1"/>
        <v>0</v>
      </c>
      <c r="M19" s="144" t="s">
        <v>36</v>
      </c>
      <c r="N19" s="167"/>
      <c r="O19" s="168"/>
      <c r="P19" s="157"/>
      <c r="Q19" s="129"/>
      <c r="R19" s="130">
        <f t="shared" si="2"/>
        <v>0</v>
      </c>
      <c r="S19" s="57"/>
      <c r="AE19" s="41">
        <f>(J9+J10+J11+J12+J13+J14+J15+J16+J17+J18+J19+J20+J21+J22+J23+J24+J25+J26+J27+J28+J29+J30+J31+J32+J33+J34+J35+J36+J37+J38+J39+J40+J41+J42+J43+J44+J45+J46+J47+J48+J49+J50+J51+J52+J53+J54+J55+J56+J57+J58+J59+J60+J61+J62+J63+J64+J65+J66+J67+J68+J69+J70+J71+J72+J73+J74+J75+J76+J77+J78+J79+J81+J80+J82+J83+J84+J85+J86+J87+J88+J89+J90+J91+J92+J93+J94+J95+J96+J97+J98)</f>
        <v>0</v>
      </c>
      <c r="AF19" s="41">
        <f>(K9+K10+K11+K12+K13+K14+K15+K16+K17+K18+K19+K20+K21+K22+K23+K24+K25+K26+K27+K28+K29+K30+K31+K32+K33+K34+K35+K36+K37+K38+K39+K40+K41+K42+K43+K44+K45+K46+K47+K48+K49+K50+K51+K52+K53+K54+K55+K56+K57+K58+K59+K60+K61+K63+K62+K64+K65+K66+K67+K68+K69+K70+K71+K72+K73+K74+K75+K76+K77+K78+K79+K80+K81+K82+K83+K84+K85+K86+K87+K88+K89+K90+K91+K92+K93+K94+K95+K96+K97+K98)</f>
        <v>0</v>
      </c>
      <c r="AG19" s="41">
        <f>AE19+AF19</f>
        <v>0</v>
      </c>
    </row>
    <row r="20" spans="1:37" ht="29.25" customHeight="1" thickTop="1" thickBot="1" x14ac:dyDescent="0.25">
      <c r="A20" s="180"/>
      <c r="B20" s="185"/>
      <c r="C20" s="51" t="s">
        <v>37</v>
      </c>
      <c r="D20" s="119"/>
      <c r="E20" s="118"/>
      <c r="F20" s="85"/>
      <c r="G20" s="131">
        <f t="shared" si="0"/>
        <v>0</v>
      </c>
      <c r="H20" s="111" t="s">
        <v>70</v>
      </c>
      <c r="I20" s="52"/>
      <c r="J20" s="92"/>
      <c r="K20" s="85"/>
      <c r="L20" s="131">
        <f t="shared" si="1"/>
        <v>0</v>
      </c>
      <c r="M20" s="142" t="s">
        <v>37</v>
      </c>
      <c r="N20" s="163"/>
      <c r="O20" s="164"/>
      <c r="P20" s="103"/>
      <c r="Q20" s="85"/>
      <c r="R20" s="131">
        <f t="shared" si="2"/>
        <v>0</v>
      </c>
      <c r="S20" s="53"/>
      <c r="AE20" t="s">
        <v>102</v>
      </c>
    </row>
    <row r="21" spans="1:37" ht="29.25" customHeight="1" thickTop="1" thickBot="1" x14ac:dyDescent="0.25">
      <c r="A21" s="180"/>
      <c r="B21" s="185"/>
      <c r="C21" s="51" t="s">
        <v>38</v>
      </c>
      <c r="D21" s="119"/>
      <c r="E21" s="118"/>
      <c r="F21" s="85"/>
      <c r="G21" s="131">
        <f t="shared" si="0"/>
        <v>0</v>
      </c>
      <c r="H21" s="111" t="s">
        <v>71</v>
      </c>
      <c r="I21" s="52"/>
      <c r="J21" s="92"/>
      <c r="K21" s="85"/>
      <c r="L21" s="131">
        <f t="shared" si="1"/>
        <v>0</v>
      </c>
      <c r="M21" s="142" t="s">
        <v>38</v>
      </c>
      <c r="N21" s="163"/>
      <c r="O21" s="164"/>
      <c r="P21" s="103"/>
      <c r="Q21" s="85"/>
      <c r="R21" s="131">
        <f t="shared" si="2"/>
        <v>0</v>
      </c>
      <c r="S21" s="53"/>
    </row>
    <row r="22" spans="1:37" ht="29.25" customHeight="1" thickTop="1" thickBot="1" x14ac:dyDescent="0.25">
      <c r="A22" s="180"/>
      <c r="B22" s="185"/>
      <c r="C22" s="51" t="s">
        <v>39</v>
      </c>
      <c r="D22" s="119"/>
      <c r="E22" s="118"/>
      <c r="F22" s="85"/>
      <c r="G22" s="131">
        <f t="shared" si="0"/>
        <v>0</v>
      </c>
      <c r="H22" s="111" t="s">
        <v>72</v>
      </c>
      <c r="I22" s="52"/>
      <c r="J22" s="92"/>
      <c r="K22" s="85"/>
      <c r="L22" s="131">
        <f t="shared" si="1"/>
        <v>0</v>
      </c>
      <c r="M22" s="142" t="s">
        <v>39</v>
      </c>
      <c r="N22" s="163"/>
      <c r="O22" s="164"/>
      <c r="P22" s="103"/>
      <c r="Q22" s="85"/>
      <c r="R22" s="131">
        <f t="shared" si="2"/>
        <v>0</v>
      </c>
      <c r="S22" s="53"/>
    </row>
    <row r="23" spans="1:37" ht="29.25" customHeight="1" thickTop="1" thickBot="1" x14ac:dyDescent="0.25">
      <c r="A23" s="180"/>
      <c r="B23" s="185"/>
      <c r="C23" s="51" t="s">
        <v>40</v>
      </c>
      <c r="D23" s="119"/>
      <c r="E23" s="118"/>
      <c r="F23" s="85"/>
      <c r="G23" s="131">
        <f t="shared" si="0"/>
        <v>0</v>
      </c>
      <c r="H23" s="112"/>
      <c r="I23" s="52"/>
      <c r="J23" s="92"/>
      <c r="K23" s="85"/>
      <c r="L23" s="131">
        <f t="shared" si="1"/>
        <v>0</v>
      </c>
      <c r="M23" s="142" t="s">
        <v>40</v>
      </c>
      <c r="N23" s="163"/>
      <c r="O23" s="164"/>
      <c r="P23" s="103"/>
      <c r="Q23" s="85"/>
      <c r="R23" s="131">
        <f t="shared" si="2"/>
        <v>0</v>
      </c>
      <c r="S23" s="53"/>
    </row>
    <row r="24" spans="1:37" ht="29.25" customHeight="1" thickTop="1" thickBot="1" x14ac:dyDescent="0.25">
      <c r="A24" s="180"/>
      <c r="B24" s="183"/>
      <c r="C24" s="51" t="s">
        <v>41</v>
      </c>
      <c r="D24" s="119"/>
      <c r="E24" s="118"/>
      <c r="F24" s="85"/>
      <c r="G24" s="131">
        <f t="shared" si="0"/>
        <v>0</v>
      </c>
      <c r="H24" s="112"/>
      <c r="I24" s="52"/>
      <c r="J24" s="92"/>
      <c r="K24" s="85"/>
      <c r="L24" s="131">
        <f t="shared" si="1"/>
        <v>0</v>
      </c>
      <c r="M24" s="142" t="s">
        <v>41</v>
      </c>
      <c r="N24" s="163"/>
      <c r="O24" s="164"/>
      <c r="P24" s="103"/>
      <c r="Q24" s="85"/>
      <c r="R24" s="131">
        <f t="shared" si="2"/>
        <v>0</v>
      </c>
      <c r="S24" s="53"/>
      <c r="Y24" s="11"/>
    </row>
    <row r="25" spans="1:37" ht="29.25" customHeight="1" thickTop="1" thickBot="1" x14ac:dyDescent="0.25">
      <c r="A25" s="180"/>
      <c r="B25" s="183"/>
      <c r="C25" s="51" t="s">
        <v>42</v>
      </c>
      <c r="D25" s="119"/>
      <c r="E25" s="118"/>
      <c r="F25" s="85"/>
      <c r="G25" s="131">
        <f t="shared" si="0"/>
        <v>0</v>
      </c>
      <c r="H25" s="112"/>
      <c r="I25" s="52"/>
      <c r="J25" s="92"/>
      <c r="K25" s="85"/>
      <c r="L25" s="131">
        <f t="shared" si="1"/>
        <v>0</v>
      </c>
      <c r="M25" s="142" t="s">
        <v>42</v>
      </c>
      <c r="N25" s="163"/>
      <c r="O25" s="164"/>
      <c r="P25" s="103"/>
      <c r="Q25" s="85"/>
      <c r="R25" s="131">
        <f t="shared" si="2"/>
        <v>0</v>
      </c>
      <c r="S25" s="53"/>
      <c r="Y25" s="11"/>
    </row>
    <row r="26" spans="1:37" ht="29.25" customHeight="1" thickTop="1" thickBot="1" x14ac:dyDescent="0.25">
      <c r="A26" s="203"/>
      <c r="B26" s="184"/>
      <c r="C26" s="54" t="s">
        <v>43</v>
      </c>
      <c r="D26" s="132"/>
      <c r="E26" s="133"/>
      <c r="F26" s="134"/>
      <c r="G26" s="135">
        <f t="shared" si="0"/>
        <v>0</v>
      </c>
      <c r="H26" s="123"/>
      <c r="I26" s="152"/>
      <c r="J26" s="153"/>
      <c r="K26" s="134"/>
      <c r="L26" s="135">
        <f t="shared" si="1"/>
        <v>0</v>
      </c>
      <c r="M26" s="143" t="s">
        <v>43</v>
      </c>
      <c r="N26" s="169"/>
      <c r="O26" s="170"/>
      <c r="P26" s="158"/>
      <c r="Q26" s="134"/>
      <c r="R26" s="135">
        <f t="shared" si="2"/>
        <v>0</v>
      </c>
      <c r="S26" s="55"/>
      <c r="W26" s="12"/>
      <c r="X26" s="11"/>
      <c r="AB26" s="11"/>
    </row>
    <row r="27" spans="1:37" ht="29.25" customHeight="1" thickTop="1" thickBot="1" x14ac:dyDescent="0.25">
      <c r="A27" s="179" t="s">
        <v>2</v>
      </c>
      <c r="B27" s="182" t="s">
        <v>1</v>
      </c>
      <c r="C27" s="49" t="s">
        <v>26</v>
      </c>
      <c r="D27" s="138"/>
      <c r="E27" s="128"/>
      <c r="F27" s="139"/>
      <c r="G27" s="130">
        <f t="shared" si="0"/>
        <v>0</v>
      </c>
      <c r="H27" s="122" t="s">
        <v>59</v>
      </c>
      <c r="I27" s="150"/>
      <c r="J27" s="151"/>
      <c r="K27" s="129"/>
      <c r="L27" s="130">
        <f t="shared" si="1"/>
        <v>0</v>
      </c>
      <c r="M27" s="141" t="s">
        <v>26</v>
      </c>
      <c r="N27" s="167"/>
      <c r="O27" s="168"/>
      <c r="P27" s="157"/>
      <c r="Q27" s="129"/>
      <c r="R27" s="130">
        <f t="shared" si="2"/>
        <v>0</v>
      </c>
      <c r="S27" s="50"/>
      <c r="W27" s="11"/>
      <c r="X27" s="11"/>
    </row>
    <row r="28" spans="1:37" ht="29.25" customHeight="1" thickTop="1" thickBot="1" x14ac:dyDescent="0.25">
      <c r="A28" s="180"/>
      <c r="B28" s="247"/>
      <c r="C28" s="51" t="s">
        <v>27</v>
      </c>
      <c r="D28" s="120"/>
      <c r="E28" s="118"/>
      <c r="F28" s="90"/>
      <c r="G28" s="131">
        <f t="shared" si="0"/>
        <v>0</v>
      </c>
      <c r="H28" s="111" t="s">
        <v>60</v>
      </c>
      <c r="I28" s="52"/>
      <c r="J28" s="92"/>
      <c r="K28" s="85"/>
      <c r="L28" s="131">
        <f t="shared" si="1"/>
        <v>0</v>
      </c>
      <c r="M28" s="142" t="s">
        <v>27</v>
      </c>
      <c r="N28" s="163"/>
      <c r="O28" s="164"/>
      <c r="P28" s="103"/>
      <c r="Q28" s="85"/>
      <c r="R28" s="131">
        <f t="shared" si="2"/>
        <v>0</v>
      </c>
      <c r="S28" s="53"/>
      <c r="W28" s="11"/>
      <c r="X28" s="11"/>
      <c r="Y28" s="11"/>
      <c r="Z28" s="11"/>
    </row>
    <row r="29" spans="1:37" ht="29.25" customHeight="1" thickTop="1" thickBot="1" x14ac:dyDescent="0.25">
      <c r="A29" s="180"/>
      <c r="B29" s="247"/>
      <c r="C29" s="51" t="s">
        <v>28</v>
      </c>
      <c r="D29" s="119"/>
      <c r="E29" s="118"/>
      <c r="F29" s="90"/>
      <c r="G29" s="131">
        <f t="shared" si="0"/>
        <v>0</v>
      </c>
      <c r="H29" s="111" t="s">
        <v>61</v>
      </c>
      <c r="I29" s="52"/>
      <c r="J29" s="92"/>
      <c r="K29" s="85"/>
      <c r="L29" s="131">
        <f t="shared" si="1"/>
        <v>0</v>
      </c>
      <c r="M29" s="142" t="s">
        <v>28</v>
      </c>
      <c r="N29" s="163"/>
      <c r="O29" s="164"/>
      <c r="P29" s="103"/>
      <c r="Q29" s="85"/>
      <c r="R29" s="131">
        <f t="shared" si="2"/>
        <v>0</v>
      </c>
      <c r="S29" s="53"/>
    </row>
    <row r="30" spans="1:37" ht="29.25" customHeight="1" thickTop="1" thickBot="1" x14ac:dyDescent="0.25">
      <c r="A30" s="180"/>
      <c r="B30" s="247"/>
      <c r="C30" s="51" t="s">
        <v>29</v>
      </c>
      <c r="D30" s="119"/>
      <c r="E30" s="118"/>
      <c r="F30" s="90"/>
      <c r="G30" s="131">
        <f t="shared" si="0"/>
        <v>0</v>
      </c>
      <c r="H30" s="111" t="s">
        <v>62</v>
      </c>
      <c r="I30" s="52"/>
      <c r="J30" s="92"/>
      <c r="K30" s="85"/>
      <c r="L30" s="131">
        <f t="shared" si="1"/>
        <v>0</v>
      </c>
      <c r="M30" s="142" t="s">
        <v>29</v>
      </c>
      <c r="N30" s="163"/>
      <c r="O30" s="164"/>
      <c r="P30" s="103"/>
      <c r="Q30" s="85"/>
      <c r="R30" s="131">
        <f t="shared" si="2"/>
        <v>0</v>
      </c>
      <c r="S30" s="53"/>
      <c r="V30" s="11"/>
      <c r="W30" s="11"/>
      <c r="X30" s="11"/>
    </row>
    <row r="31" spans="1:37" ht="29.25" customHeight="1" thickTop="1" thickBot="1" x14ac:dyDescent="0.25">
      <c r="A31" s="180"/>
      <c r="B31" s="247"/>
      <c r="C31" s="51" t="s">
        <v>30</v>
      </c>
      <c r="D31" s="119"/>
      <c r="E31" s="118"/>
      <c r="F31" s="90"/>
      <c r="G31" s="131">
        <f t="shared" si="0"/>
        <v>0</v>
      </c>
      <c r="H31" s="111" t="s">
        <v>63</v>
      </c>
      <c r="I31" s="52"/>
      <c r="J31" s="92"/>
      <c r="K31" s="85"/>
      <c r="L31" s="131">
        <f t="shared" si="1"/>
        <v>0</v>
      </c>
      <c r="M31" s="142" t="s">
        <v>30</v>
      </c>
      <c r="N31" s="163"/>
      <c r="O31" s="164"/>
      <c r="P31" s="103"/>
      <c r="Q31" s="85"/>
      <c r="R31" s="131">
        <f t="shared" si="2"/>
        <v>0</v>
      </c>
      <c r="S31" s="53"/>
    </row>
    <row r="32" spans="1:37" ht="29.25" customHeight="1" thickTop="1" thickBot="1" x14ac:dyDescent="0.25">
      <c r="A32" s="180"/>
      <c r="B32" s="247"/>
      <c r="C32" s="51" t="s">
        <v>31</v>
      </c>
      <c r="D32" s="119"/>
      <c r="E32" s="118"/>
      <c r="F32" s="90"/>
      <c r="G32" s="131">
        <f t="shared" si="0"/>
        <v>0</v>
      </c>
      <c r="H32" s="111" t="s">
        <v>64</v>
      </c>
      <c r="I32" s="52"/>
      <c r="J32" s="92"/>
      <c r="K32" s="85"/>
      <c r="L32" s="131">
        <f t="shared" si="1"/>
        <v>0</v>
      </c>
      <c r="M32" s="142" t="s">
        <v>31</v>
      </c>
      <c r="N32" s="163"/>
      <c r="O32" s="164"/>
      <c r="P32" s="103"/>
      <c r="Q32" s="85"/>
      <c r="R32" s="131">
        <f t="shared" si="2"/>
        <v>0</v>
      </c>
      <c r="S32" s="53"/>
      <c r="W32" s="11"/>
    </row>
    <row r="33" spans="1:26" ht="29.25" customHeight="1" thickTop="1" thickBot="1" x14ac:dyDescent="0.25">
      <c r="A33" s="180"/>
      <c r="B33" s="247"/>
      <c r="C33" s="51" t="s">
        <v>32</v>
      </c>
      <c r="D33" s="119"/>
      <c r="E33" s="118"/>
      <c r="F33" s="90"/>
      <c r="G33" s="131">
        <f t="shared" si="0"/>
        <v>0</v>
      </c>
      <c r="H33" s="111" t="s">
        <v>65</v>
      </c>
      <c r="I33" s="52"/>
      <c r="J33" s="92"/>
      <c r="K33" s="85"/>
      <c r="L33" s="131">
        <f t="shared" si="1"/>
        <v>0</v>
      </c>
      <c r="M33" s="142" t="s">
        <v>32</v>
      </c>
      <c r="N33" s="163"/>
      <c r="O33" s="164"/>
      <c r="P33" s="103"/>
      <c r="Q33" s="85"/>
      <c r="R33" s="131">
        <f t="shared" si="2"/>
        <v>0</v>
      </c>
      <c r="S33" s="53"/>
      <c r="W33" s="11"/>
      <c r="Z33" s="11"/>
    </row>
    <row r="34" spans="1:26" ht="29.25" customHeight="1" thickTop="1" thickBot="1" x14ac:dyDescent="0.25">
      <c r="A34" s="180"/>
      <c r="B34" s="247"/>
      <c r="C34" s="51" t="s">
        <v>33</v>
      </c>
      <c r="D34" s="119"/>
      <c r="E34" s="118"/>
      <c r="F34" s="90"/>
      <c r="G34" s="131">
        <f t="shared" si="0"/>
        <v>0</v>
      </c>
      <c r="H34" s="111" t="s">
        <v>66</v>
      </c>
      <c r="I34" s="52"/>
      <c r="J34" s="92"/>
      <c r="K34" s="85"/>
      <c r="L34" s="131">
        <f t="shared" si="1"/>
        <v>0</v>
      </c>
      <c r="M34" s="142" t="s">
        <v>33</v>
      </c>
      <c r="N34" s="163"/>
      <c r="O34" s="164"/>
      <c r="P34" s="103"/>
      <c r="Q34" s="85"/>
      <c r="R34" s="131">
        <f t="shared" si="2"/>
        <v>0</v>
      </c>
      <c r="S34" s="53"/>
      <c r="W34" s="11"/>
      <c r="Z34" s="11"/>
    </row>
    <row r="35" spans="1:26" ht="29.25" customHeight="1" thickTop="1" thickBot="1" x14ac:dyDescent="0.25">
      <c r="A35" s="180"/>
      <c r="B35" s="247"/>
      <c r="C35" s="51" t="s">
        <v>34</v>
      </c>
      <c r="D35" s="119"/>
      <c r="E35" s="118"/>
      <c r="F35" s="90"/>
      <c r="G35" s="131">
        <f t="shared" si="0"/>
        <v>0</v>
      </c>
      <c r="H35" s="111" t="s">
        <v>67</v>
      </c>
      <c r="I35" s="52"/>
      <c r="J35" s="92"/>
      <c r="K35" s="85"/>
      <c r="L35" s="131">
        <f t="shared" si="1"/>
        <v>0</v>
      </c>
      <c r="M35" s="142" t="s">
        <v>34</v>
      </c>
      <c r="N35" s="163"/>
      <c r="O35" s="164"/>
      <c r="P35" s="103"/>
      <c r="Q35" s="85"/>
      <c r="R35" s="131">
        <f t="shared" si="2"/>
        <v>0</v>
      </c>
      <c r="S35" s="53"/>
      <c r="W35" s="11"/>
      <c r="Z35" s="11"/>
    </row>
    <row r="36" spans="1:26" ht="29.25" customHeight="1" thickTop="1" thickBot="1" x14ac:dyDescent="0.25">
      <c r="A36" s="180"/>
      <c r="B36" s="248"/>
      <c r="C36" s="54" t="s">
        <v>35</v>
      </c>
      <c r="D36" s="132"/>
      <c r="E36" s="133"/>
      <c r="F36" s="134"/>
      <c r="G36" s="135">
        <f t="shared" si="0"/>
        <v>0</v>
      </c>
      <c r="H36" s="111" t="s">
        <v>68</v>
      </c>
      <c r="I36" s="52"/>
      <c r="J36" s="92"/>
      <c r="K36" s="85"/>
      <c r="L36" s="131">
        <f t="shared" si="1"/>
        <v>0</v>
      </c>
      <c r="M36" s="143" t="s">
        <v>35</v>
      </c>
      <c r="N36" s="169"/>
      <c r="O36" s="170"/>
      <c r="P36" s="158"/>
      <c r="Q36" s="134"/>
      <c r="R36" s="135">
        <f t="shared" si="2"/>
        <v>0</v>
      </c>
      <c r="S36" s="55"/>
    </row>
    <row r="37" spans="1:26" ht="29.25" customHeight="1" thickTop="1" thickBot="1" x14ac:dyDescent="0.25">
      <c r="A37" s="180"/>
      <c r="B37" s="185" t="s">
        <v>9</v>
      </c>
      <c r="C37" s="56" t="s">
        <v>36</v>
      </c>
      <c r="D37" s="136"/>
      <c r="E37" s="129"/>
      <c r="F37" s="129"/>
      <c r="G37" s="130">
        <f t="shared" si="0"/>
        <v>0</v>
      </c>
      <c r="H37" s="111" t="s">
        <v>69</v>
      </c>
      <c r="I37" s="52"/>
      <c r="J37" s="92"/>
      <c r="K37" s="85"/>
      <c r="L37" s="131">
        <f t="shared" si="1"/>
        <v>0</v>
      </c>
      <c r="M37" s="144" t="s">
        <v>36</v>
      </c>
      <c r="N37" s="167"/>
      <c r="O37" s="168"/>
      <c r="P37" s="157"/>
      <c r="Q37" s="129"/>
      <c r="R37" s="130">
        <f t="shared" si="2"/>
        <v>0</v>
      </c>
      <c r="S37" s="57"/>
    </row>
    <row r="38" spans="1:26" ht="29.25" customHeight="1" thickTop="1" thickBot="1" x14ac:dyDescent="0.25">
      <c r="A38" s="180"/>
      <c r="B38" s="185"/>
      <c r="C38" s="51" t="s">
        <v>37</v>
      </c>
      <c r="D38" s="121"/>
      <c r="E38" s="85"/>
      <c r="F38" s="85"/>
      <c r="G38" s="131">
        <f t="shared" si="0"/>
        <v>0</v>
      </c>
      <c r="H38" s="111" t="s">
        <v>70</v>
      </c>
      <c r="I38" s="52"/>
      <c r="J38" s="92"/>
      <c r="K38" s="85"/>
      <c r="L38" s="131">
        <f t="shared" si="1"/>
        <v>0</v>
      </c>
      <c r="M38" s="142" t="s">
        <v>37</v>
      </c>
      <c r="N38" s="163"/>
      <c r="O38" s="164"/>
      <c r="P38" s="103"/>
      <c r="Q38" s="85"/>
      <c r="R38" s="131">
        <f t="shared" si="2"/>
        <v>0</v>
      </c>
      <c r="S38" s="53"/>
    </row>
    <row r="39" spans="1:26" ht="29.25" customHeight="1" thickTop="1" thickBot="1" x14ac:dyDescent="0.25">
      <c r="A39" s="180"/>
      <c r="B39" s="185"/>
      <c r="C39" s="51" t="s">
        <v>38</v>
      </c>
      <c r="D39" s="121"/>
      <c r="E39" s="85"/>
      <c r="F39" s="85"/>
      <c r="G39" s="131">
        <f t="shared" si="0"/>
        <v>0</v>
      </c>
      <c r="H39" s="111" t="s">
        <v>71</v>
      </c>
      <c r="I39" s="52"/>
      <c r="J39" s="92"/>
      <c r="K39" s="85"/>
      <c r="L39" s="131">
        <f t="shared" si="1"/>
        <v>0</v>
      </c>
      <c r="M39" s="142" t="s">
        <v>38</v>
      </c>
      <c r="N39" s="163"/>
      <c r="O39" s="164"/>
      <c r="P39" s="103"/>
      <c r="Q39" s="85"/>
      <c r="R39" s="131">
        <f t="shared" si="2"/>
        <v>0</v>
      </c>
      <c r="S39" s="53"/>
    </row>
    <row r="40" spans="1:26" ht="29.25" customHeight="1" thickTop="1" thickBot="1" x14ac:dyDescent="0.25">
      <c r="A40" s="180"/>
      <c r="B40" s="185"/>
      <c r="C40" s="51" t="s">
        <v>39</v>
      </c>
      <c r="D40" s="121"/>
      <c r="E40" s="85"/>
      <c r="F40" s="85"/>
      <c r="G40" s="131">
        <f t="shared" si="0"/>
        <v>0</v>
      </c>
      <c r="H40" s="111" t="s">
        <v>72</v>
      </c>
      <c r="I40" s="52"/>
      <c r="J40" s="92"/>
      <c r="K40" s="85"/>
      <c r="L40" s="131">
        <f t="shared" si="1"/>
        <v>0</v>
      </c>
      <c r="M40" s="142" t="s">
        <v>39</v>
      </c>
      <c r="N40" s="163"/>
      <c r="O40" s="164"/>
      <c r="P40" s="103"/>
      <c r="Q40" s="85"/>
      <c r="R40" s="131">
        <f t="shared" si="2"/>
        <v>0</v>
      </c>
      <c r="S40" s="53"/>
      <c r="X40" s="11"/>
    </row>
    <row r="41" spans="1:26" ht="29.25" customHeight="1" thickTop="1" thickBot="1" x14ac:dyDescent="0.25">
      <c r="A41" s="180"/>
      <c r="B41" s="185"/>
      <c r="C41" s="51" t="s">
        <v>40</v>
      </c>
      <c r="D41" s="121"/>
      <c r="E41" s="85"/>
      <c r="F41" s="85"/>
      <c r="G41" s="131">
        <f t="shared" si="0"/>
        <v>0</v>
      </c>
      <c r="H41" s="112"/>
      <c r="I41" s="52"/>
      <c r="J41" s="92"/>
      <c r="K41" s="85"/>
      <c r="L41" s="131">
        <f t="shared" si="1"/>
        <v>0</v>
      </c>
      <c r="M41" s="142" t="s">
        <v>40</v>
      </c>
      <c r="N41" s="163"/>
      <c r="O41" s="164"/>
      <c r="P41" s="103"/>
      <c r="Q41" s="85"/>
      <c r="R41" s="131">
        <f t="shared" si="2"/>
        <v>0</v>
      </c>
      <c r="S41" s="53"/>
    </row>
    <row r="42" spans="1:26" ht="29.25" customHeight="1" thickTop="1" thickBot="1" x14ac:dyDescent="0.25">
      <c r="A42" s="180"/>
      <c r="B42" s="247"/>
      <c r="C42" s="51" t="s">
        <v>41</v>
      </c>
      <c r="D42" s="121"/>
      <c r="E42" s="85"/>
      <c r="F42" s="85"/>
      <c r="G42" s="131">
        <f t="shared" si="0"/>
        <v>0</v>
      </c>
      <c r="H42" s="112"/>
      <c r="I42" s="52"/>
      <c r="J42" s="92"/>
      <c r="K42" s="85"/>
      <c r="L42" s="131">
        <f t="shared" si="1"/>
        <v>0</v>
      </c>
      <c r="M42" s="142" t="s">
        <v>41</v>
      </c>
      <c r="N42" s="163"/>
      <c r="O42" s="164"/>
      <c r="P42" s="103"/>
      <c r="Q42" s="85"/>
      <c r="R42" s="131">
        <f t="shared" si="2"/>
        <v>0</v>
      </c>
      <c r="S42" s="53"/>
    </row>
    <row r="43" spans="1:26" ht="29.25" customHeight="1" thickTop="1" thickBot="1" x14ac:dyDescent="0.25">
      <c r="A43" s="180"/>
      <c r="B43" s="247"/>
      <c r="C43" s="51" t="s">
        <v>42</v>
      </c>
      <c r="D43" s="121"/>
      <c r="E43" s="85"/>
      <c r="F43" s="85"/>
      <c r="G43" s="131">
        <f t="shared" si="0"/>
        <v>0</v>
      </c>
      <c r="H43" s="112"/>
      <c r="I43" s="52"/>
      <c r="J43" s="92"/>
      <c r="K43" s="85"/>
      <c r="L43" s="131">
        <f t="shared" si="1"/>
        <v>0</v>
      </c>
      <c r="M43" s="142" t="s">
        <v>42</v>
      </c>
      <c r="N43" s="163"/>
      <c r="O43" s="164"/>
      <c r="P43" s="103"/>
      <c r="Q43" s="85"/>
      <c r="R43" s="131">
        <f t="shared" si="2"/>
        <v>0</v>
      </c>
      <c r="S43" s="53"/>
    </row>
    <row r="44" spans="1:26" ht="29.25" customHeight="1" thickTop="1" thickBot="1" x14ac:dyDescent="0.25">
      <c r="A44" s="203"/>
      <c r="B44" s="248"/>
      <c r="C44" s="54" t="s">
        <v>43</v>
      </c>
      <c r="D44" s="137"/>
      <c r="E44" s="134"/>
      <c r="F44" s="134"/>
      <c r="G44" s="135">
        <f t="shared" si="0"/>
        <v>0</v>
      </c>
      <c r="H44" s="123"/>
      <c r="I44" s="152"/>
      <c r="J44" s="153"/>
      <c r="K44" s="134"/>
      <c r="L44" s="135">
        <f t="shared" si="1"/>
        <v>0</v>
      </c>
      <c r="M44" s="143" t="s">
        <v>43</v>
      </c>
      <c r="N44" s="169"/>
      <c r="O44" s="170"/>
      <c r="P44" s="158"/>
      <c r="Q44" s="134"/>
      <c r="R44" s="135">
        <f t="shared" si="2"/>
        <v>0</v>
      </c>
      <c r="S44" s="55"/>
    </row>
    <row r="45" spans="1:26" ht="29.25" customHeight="1" thickTop="1" thickBot="1" x14ac:dyDescent="0.25">
      <c r="A45" s="179" t="s">
        <v>3</v>
      </c>
      <c r="B45" s="182" t="s">
        <v>1</v>
      </c>
      <c r="C45" s="59" t="s">
        <v>26</v>
      </c>
      <c r="D45" s="136"/>
      <c r="E45" s="129"/>
      <c r="F45" s="129"/>
      <c r="G45" s="130">
        <f t="shared" si="0"/>
        <v>0</v>
      </c>
      <c r="H45" s="122" t="s">
        <v>59</v>
      </c>
      <c r="I45" s="150"/>
      <c r="J45" s="151"/>
      <c r="K45" s="129"/>
      <c r="L45" s="130">
        <f t="shared" si="1"/>
        <v>0</v>
      </c>
      <c r="M45" s="141" t="s">
        <v>26</v>
      </c>
      <c r="N45" s="167"/>
      <c r="O45" s="168"/>
      <c r="P45" s="157"/>
      <c r="Q45" s="129"/>
      <c r="R45" s="130">
        <f t="shared" si="2"/>
        <v>0</v>
      </c>
      <c r="S45" s="50"/>
    </row>
    <row r="46" spans="1:26" ht="29.25" customHeight="1" thickTop="1" thickBot="1" x14ac:dyDescent="0.25">
      <c r="A46" s="180"/>
      <c r="B46" s="183"/>
      <c r="C46" s="60" t="s">
        <v>27</v>
      </c>
      <c r="D46" s="121"/>
      <c r="E46" s="85"/>
      <c r="F46" s="85"/>
      <c r="G46" s="131">
        <f t="shared" si="0"/>
        <v>0</v>
      </c>
      <c r="H46" s="111" t="s">
        <v>60</v>
      </c>
      <c r="I46" s="52"/>
      <c r="J46" s="92"/>
      <c r="K46" s="85"/>
      <c r="L46" s="131">
        <f t="shared" si="1"/>
        <v>0</v>
      </c>
      <c r="M46" s="142" t="s">
        <v>27</v>
      </c>
      <c r="N46" s="163"/>
      <c r="O46" s="164"/>
      <c r="P46" s="103"/>
      <c r="Q46" s="85"/>
      <c r="R46" s="131">
        <f t="shared" si="2"/>
        <v>0</v>
      </c>
      <c r="S46" s="53"/>
    </row>
    <row r="47" spans="1:26" ht="29.25" customHeight="1" thickTop="1" thickBot="1" x14ac:dyDescent="0.25">
      <c r="A47" s="180"/>
      <c r="B47" s="183"/>
      <c r="C47" s="60" t="s">
        <v>28</v>
      </c>
      <c r="D47" s="121"/>
      <c r="E47" s="85"/>
      <c r="F47" s="85"/>
      <c r="G47" s="131">
        <f t="shared" si="0"/>
        <v>0</v>
      </c>
      <c r="H47" s="111" t="s">
        <v>61</v>
      </c>
      <c r="I47" s="52"/>
      <c r="J47" s="92"/>
      <c r="K47" s="85"/>
      <c r="L47" s="131">
        <f t="shared" si="1"/>
        <v>0</v>
      </c>
      <c r="M47" s="142" t="s">
        <v>28</v>
      </c>
      <c r="N47" s="163"/>
      <c r="O47" s="164"/>
      <c r="P47" s="103"/>
      <c r="Q47" s="85"/>
      <c r="R47" s="131">
        <f t="shared" si="2"/>
        <v>0</v>
      </c>
      <c r="S47" s="53"/>
    </row>
    <row r="48" spans="1:26" ht="29.25" customHeight="1" thickTop="1" thickBot="1" x14ac:dyDescent="0.25">
      <c r="A48" s="180"/>
      <c r="B48" s="183"/>
      <c r="C48" s="60" t="s">
        <v>29</v>
      </c>
      <c r="D48" s="121"/>
      <c r="E48" s="85"/>
      <c r="F48" s="85"/>
      <c r="G48" s="131">
        <f t="shared" si="0"/>
        <v>0</v>
      </c>
      <c r="H48" s="111" t="s">
        <v>62</v>
      </c>
      <c r="I48" s="52"/>
      <c r="J48" s="92"/>
      <c r="K48" s="85"/>
      <c r="L48" s="131">
        <f t="shared" si="1"/>
        <v>0</v>
      </c>
      <c r="M48" s="142" t="s">
        <v>29</v>
      </c>
      <c r="N48" s="163"/>
      <c r="O48" s="164"/>
      <c r="P48" s="103"/>
      <c r="Q48" s="85"/>
      <c r="R48" s="131">
        <f t="shared" si="2"/>
        <v>0</v>
      </c>
      <c r="S48" s="53"/>
    </row>
    <row r="49" spans="1:19" ht="29.25" customHeight="1" thickTop="1" thickBot="1" x14ac:dyDescent="0.25">
      <c r="A49" s="180"/>
      <c r="B49" s="183"/>
      <c r="C49" s="60" t="s">
        <v>30</v>
      </c>
      <c r="D49" s="121"/>
      <c r="E49" s="85"/>
      <c r="F49" s="85"/>
      <c r="G49" s="131">
        <f t="shared" si="0"/>
        <v>0</v>
      </c>
      <c r="H49" s="111" t="s">
        <v>63</v>
      </c>
      <c r="I49" s="52"/>
      <c r="J49" s="92"/>
      <c r="K49" s="85"/>
      <c r="L49" s="131">
        <f t="shared" si="1"/>
        <v>0</v>
      </c>
      <c r="M49" s="142" t="s">
        <v>30</v>
      </c>
      <c r="N49" s="163"/>
      <c r="O49" s="164"/>
      <c r="P49" s="103"/>
      <c r="Q49" s="85"/>
      <c r="R49" s="131">
        <f t="shared" si="2"/>
        <v>0</v>
      </c>
      <c r="S49" s="53"/>
    </row>
    <row r="50" spans="1:19" ht="29.25" customHeight="1" thickTop="1" thickBot="1" x14ac:dyDescent="0.25">
      <c r="A50" s="180"/>
      <c r="B50" s="183"/>
      <c r="C50" s="60" t="s">
        <v>31</v>
      </c>
      <c r="D50" s="121"/>
      <c r="E50" s="85"/>
      <c r="F50" s="85"/>
      <c r="G50" s="131">
        <f t="shared" si="0"/>
        <v>0</v>
      </c>
      <c r="H50" s="111" t="s">
        <v>64</v>
      </c>
      <c r="I50" s="52"/>
      <c r="J50" s="92"/>
      <c r="K50" s="85"/>
      <c r="L50" s="131">
        <f t="shared" si="1"/>
        <v>0</v>
      </c>
      <c r="M50" s="142" t="s">
        <v>31</v>
      </c>
      <c r="N50" s="163"/>
      <c r="O50" s="164"/>
      <c r="P50" s="103"/>
      <c r="Q50" s="85"/>
      <c r="R50" s="131">
        <f t="shared" si="2"/>
        <v>0</v>
      </c>
      <c r="S50" s="53"/>
    </row>
    <row r="51" spans="1:19" ht="29.25" customHeight="1" thickTop="1" thickBot="1" x14ac:dyDescent="0.25">
      <c r="A51" s="180"/>
      <c r="B51" s="183"/>
      <c r="C51" s="60" t="s">
        <v>32</v>
      </c>
      <c r="D51" s="121"/>
      <c r="E51" s="85"/>
      <c r="F51" s="85"/>
      <c r="G51" s="131">
        <f t="shared" si="0"/>
        <v>0</v>
      </c>
      <c r="H51" s="111" t="s">
        <v>65</v>
      </c>
      <c r="I51" s="52"/>
      <c r="J51" s="92"/>
      <c r="K51" s="85"/>
      <c r="L51" s="131">
        <f t="shared" si="1"/>
        <v>0</v>
      </c>
      <c r="M51" s="142" t="s">
        <v>32</v>
      </c>
      <c r="N51" s="163"/>
      <c r="O51" s="164"/>
      <c r="P51" s="103"/>
      <c r="Q51" s="85"/>
      <c r="R51" s="131">
        <f t="shared" si="2"/>
        <v>0</v>
      </c>
      <c r="S51" s="53"/>
    </row>
    <row r="52" spans="1:19" ht="29.25" customHeight="1" thickTop="1" thickBot="1" x14ac:dyDescent="0.25">
      <c r="A52" s="180"/>
      <c r="B52" s="183"/>
      <c r="C52" s="60" t="s">
        <v>33</v>
      </c>
      <c r="D52" s="121"/>
      <c r="E52" s="85"/>
      <c r="F52" s="85"/>
      <c r="G52" s="131">
        <f t="shared" si="0"/>
        <v>0</v>
      </c>
      <c r="H52" s="111" t="s">
        <v>66</v>
      </c>
      <c r="I52" s="52"/>
      <c r="J52" s="92"/>
      <c r="K52" s="85"/>
      <c r="L52" s="131">
        <f t="shared" si="1"/>
        <v>0</v>
      </c>
      <c r="M52" s="142" t="s">
        <v>33</v>
      </c>
      <c r="N52" s="163"/>
      <c r="O52" s="164"/>
      <c r="P52" s="103"/>
      <c r="Q52" s="85"/>
      <c r="R52" s="131">
        <f t="shared" si="2"/>
        <v>0</v>
      </c>
      <c r="S52" s="53"/>
    </row>
    <row r="53" spans="1:19" ht="29.25" customHeight="1" thickTop="1" thickBot="1" x14ac:dyDescent="0.25">
      <c r="A53" s="180"/>
      <c r="B53" s="183"/>
      <c r="C53" s="60" t="s">
        <v>34</v>
      </c>
      <c r="D53" s="121"/>
      <c r="E53" s="85"/>
      <c r="F53" s="85"/>
      <c r="G53" s="131">
        <f t="shared" si="0"/>
        <v>0</v>
      </c>
      <c r="H53" s="111" t="s">
        <v>67</v>
      </c>
      <c r="I53" s="52"/>
      <c r="J53" s="92"/>
      <c r="K53" s="85"/>
      <c r="L53" s="131">
        <f t="shared" si="1"/>
        <v>0</v>
      </c>
      <c r="M53" s="142" t="s">
        <v>34</v>
      </c>
      <c r="N53" s="163"/>
      <c r="O53" s="164"/>
      <c r="P53" s="103"/>
      <c r="Q53" s="85"/>
      <c r="R53" s="131">
        <f t="shared" si="2"/>
        <v>0</v>
      </c>
      <c r="S53" s="53"/>
    </row>
    <row r="54" spans="1:19" ht="29.25" customHeight="1" thickTop="1" thickBot="1" x14ac:dyDescent="0.25">
      <c r="A54" s="180"/>
      <c r="B54" s="184"/>
      <c r="C54" s="61" t="s">
        <v>35</v>
      </c>
      <c r="D54" s="137"/>
      <c r="E54" s="134"/>
      <c r="F54" s="134"/>
      <c r="G54" s="135">
        <f t="shared" si="0"/>
        <v>0</v>
      </c>
      <c r="H54" s="111" t="s">
        <v>68</v>
      </c>
      <c r="I54" s="52"/>
      <c r="J54" s="92"/>
      <c r="K54" s="85"/>
      <c r="L54" s="131">
        <f t="shared" si="1"/>
        <v>0</v>
      </c>
      <c r="M54" s="143" t="s">
        <v>35</v>
      </c>
      <c r="N54" s="169"/>
      <c r="O54" s="170"/>
      <c r="P54" s="158"/>
      <c r="Q54" s="134"/>
      <c r="R54" s="135">
        <f t="shared" si="2"/>
        <v>0</v>
      </c>
      <c r="S54" s="55"/>
    </row>
    <row r="55" spans="1:19" ht="29.25" customHeight="1" thickTop="1" thickBot="1" x14ac:dyDescent="0.25">
      <c r="A55" s="180"/>
      <c r="B55" s="185" t="s">
        <v>9</v>
      </c>
      <c r="C55" s="62" t="s">
        <v>36</v>
      </c>
      <c r="D55" s="136"/>
      <c r="E55" s="129"/>
      <c r="F55" s="129"/>
      <c r="G55" s="130">
        <f t="shared" si="0"/>
        <v>0</v>
      </c>
      <c r="H55" s="111" t="s">
        <v>69</v>
      </c>
      <c r="I55" s="52"/>
      <c r="J55" s="92"/>
      <c r="K55" s="85"/>
      <c r="L55" s="131">
        <f t="shared" si="1"/>
        <v>0</v>
      </c>
      <c r="M55" s="144" t="s">
        <v>36</v>
      </c>
      <c r="N55" s="167"/>
      <c r="O55" s="168"/>
      <c r="P55" s="157"/>
      <c r="Q55" s="129"/>
      <c r="R55" s="130">
        <f t="shared" si="2"/>
        <v>0</v>
      </c>
      <c r="S55" s="57"/>
    </row>
    <row r="56" spans="1:19" ht="29.25" customHeight="1" thickTop="1" thickBot="1" x14ac:dyDescent="0.25">
      <c r="A56" s="180"/>
      <c r="B56" s="185"/>
      <c r="C56" s="60" t="s">
        <v>37</v>
      </c>
      <c r="D56" s="121"/>
      <c r="E56" s="85"/>
      <c r="F56" s="85"/>
      <c r="G56" s="131">
        <f t="shared" si="0"/>
        <v>0</v>
      </c>
      <c r="H56" s="111" t="s">
        <v>70</v>
      </c>
      <c r="I56" s="52"/>
      <c r="J56" s="92"/>
      <c r="K56" s="85"/>
      <c r="L56" s="131">
        <f t="shared" si="1"/>
        <v>0</v>
      </c>
      <c r="M56" s="142" t="s">
        <v>37</v>
      </c>
      <c r="N56" s="163"/>
      <c r="O56" s="164"/>
      <c r="P56" s="103"/>
      <c r="Q56" s="85"/>
      <c r="R56" s="131">
        <f t="shared" si="2"/>
        <v>0</v>
      </c>
      <c r="S56" s="53"/>
    </row>
    <row r="57" spans="1:19" ht="29.25" customHeight="1" thickTop="1" thickBot="1" x14ac:dyDescent="0.25">
      <c r="A57" s="180"/>
      <c r="B57" s="185"/>
      <c r="C57" s="60" t="s">
        <v>38</v>
      </c>
      <c r="D57" s="121"/>
      <c r="E57" s="85"/>
      <c r="F57" s="85"/>
      <c r="G57" s="131">
        <f t="shared" si="0"/>
        <v>0</v>
      </c>
      <c r="H57" s="111" t="s">
        <v>71</v>
      </c>
      <c r="I57" s="52"/>
      <c r="J57" s="92"/>
      <c r="K57" s="85"/>
      <c r="L57" s="131">
        <f t="shared" si="1"/>
        <v>0</v>
      </c>
      <c r="M57" s="142" t="s">
        <v>38</v>
      </c>
      <c r="N57" s="163"/>
      <c r="O57" s="164"/>
      <c r="P57" s="103"/>
      <c r="Q57" s="85"/>
      <c r="R57" s="131">
        <f t="shared" si="2"/>
        <v>0</v>
      </c>
      <c r="S57" s="53"/>
    </row>
    <row r="58" spans="1:19" ht="29.25" customHeight="1" thickTop="1" thickBot="1" x14ac:dyDescent="0.25">
      <c r="A58" s="180"/>
      <c r="B58" s="185"/>
      <c r="C58" s="60" t="s">
        <v>39</v>
      </c>
      <c r="D58" s="121"/>
      <c r="E58" s="85"/>
      <c r="F58" s="85"/>
      <c r="G58" s="131">
        <f t="shared" si="0"/>
        <v>0</v>
      </c>
      <c r="H58" s="111" t="s">
        <v>72</v>
      </c>
      <c r="I58" s="52"/>
      <c r="J58" s="92"/>
      <c r="K58" s="85"/>
      <c r="L58" s="131">
        <f t="shared" si="1"/>
        <v>0</v>
      </c>
      <c r="M58" s="142" t="s">
        <v>39</v>
      </c>
      <c r="N58" s="163"/>
      <c r="O58" s="164"/>
      <c r="P58" s="103"/>
      <c r="Q58" s="85"/>
      <c r="R58" s="131">
        <f t="shared" si="2"/>
        <v>0</v>
      </c>
      <c r="S58" s="53"/>
    </row>
    <row r="59" spans="1:19" ht="29.25" customHeight="1" thickTop="1" thickBot="1" x14ac:dyDescent="0.25">
      <c r="A59" s="180"/>
      <c r="B59" s="185"/>
      <c r="C59" s="60" t="s">
        <v>40</v>
      </c>
      <c r="D59" s="121"/>
      <c r="E59" s="85"/>
      <c r="F59" s="85"/>
      <c r="G59" s="131">
        <f t="shared" si="0"/>
        <v>0</v>
      </c>
      <c r="H59" s="112"/>
      <c r="I59" s="52"/>
      <c r="J59" s="92"/>
      <c r="K59" s="85"/>
      <c r="L59" s="131">
        <f t="shared" si="1"/>
        <v>0</v>
      </c>
      <c r="M59" s="142" t="s">
        <v>40</v>
      </c>
      <c r="N59" s="163"/>
      <c r="O59" s="164"/>
      <c r="P59" s="103"/>
      <c r="Q59" s="85"/>
      <c r="R59" s="131">
        <f t="shared" si="2"/>
        <v>0</v>
      </c>
      <c r="S59" s="53"/>
    </row>
    <row r="60" spans="1:19" ht="29.25" customHeight="1" thickTop="1" thickBot="1" x14ac:dyDescent="0.25">
      <c r="A60" s="180"/>
      <c r="B60" s="183"/>
      <c r="C60" s="60" t="s">
        <v>41</v>
      </c>
      <c r="D60" s="121"/>
      <c r="E60" s="85"/>
      <c r="F60" s="85"/>
      <c r="G60" s="131">
        <f t="shared" si="0"/>
        <v>0</v>
      </c>
      <c r="H60" s="112"/>
      <c r="I60" s="52"/>
      <c r="J60" s="92"/>
      <c r="K60" s="85"/>
      <c r="L60" s="131">
        <f t="shared" si="1"/>
        <v>0</v>
      </c>
      <c r="M60" s="142" t="s">
        <v>41</v>
      </c>
      <c r="N60" s="163"/>
      <c r="O60" s="164"/>
      <c r="P60" s="103"/>
      <c r="Q60" s="85"/>
      <c r="R60" s="131">
        <f t="shared" si="2"/>
        <v>0</v>
      </c>
      <c r="S60" s="53"/>
    </row>
    <row r="61" spans="1:19" ht="29.25" customHeight="1" thickTop="1" thickBot="1" x14ac:dyDescent="0.25">
      <c r="A61" s="180"/>
      <c r="B61" s="183"/>
      <c r="C61" s="60" t="s">
        <v>42</v>
      </c>
      <c r="D61" s="121"/>
      <c r="E61" s="85"/>
      <c r="F61" s="85"/>
      <c r="G61" s="131">
        <f t="shared" si="0"/>
        <v>0</v>
      </c>
      <c r="H61" s="112"/>
      <c r="I61" s="52"/>
      <c r="J61" s="92"/>
      <c r="K61" s="85"/>
      <c r="L61" s="131">
        <f t="shared" si="1"/>
        <v>0</v>
      </c>
      <c r="M61" s="142" t="s">
        <v>42</v>
      </c>
      <c r="N61" s="163"/>
      <c r="O61" s="164"/>
      <c r="P61" s="103"/>
      <c r="Q61" s="85"/>
      <c r="R61" s="131">
        <f t="shared" si="2"/>
        <v>0</v>
      </c>
      <c r="S61" s="53"/>
    </row>
    <row r="62" spans="1:19" ht="29.25" customHeight="1" thickTop="1" thickBot="1" x14ac:dyDescent="0.25">
      <c r="A62" s="203"/>
      <c r="B62" s="184"/>
      <c r="C62" s="63" t="s">
        <v>43</v>
      </c>
      <c r="D62" s="137"/>
      <c r="E62" s="134"/>
      <c r="F62" s="134"/>
      <c r="G62" s="135">
        <f t="shared" si="0"/>
        <v>0</v>
      </c>
      <c r="H62" s="123"/>
      <c r="I62" s="152"/>
      <c r="J62" s="153"/>
      <c r="K62" s="134"/>
      <c r="L62" s="135">
        <f t="shared" si="1"/>
        <v>0</v>
      </c>
      <c r="M62" s="143" t="s">
        <v>43</v>
      </c>
      <c r="N62" s="169"/>
      <c r="O62" s="170"/>
      <c r="P62" s="158"/>
      <c r="Q62" s="134"/>
      <c r="R62" s="135">
        <f t="shared" si="2"/>
        <v>0</v>
      </c>
      <c r="S62" s="55"/>
    </row>
    <row r="63" spans="1:19" ht="29.25" customHeight="1" thickTop="1" thickBot="1" x14ac:dyDescent="0.25">
      <c r="A63" s="179" t="s">
        <v>4</v>
      </c>
      <c r="B63" s="182" t="s">
        <v>1</v>
      </c>
      <c r="C63" s="64" t="s">
        <v>26</v>
      </c>
      <c r="D63" s="136"/>
      <c r="E63" s="129"/>
      <c r="F63" s="129"/>
      <c r="G63" s="130">
        <f t="shared" si="0"/>
        <v>0</v>
      </c>
      <c r="H63" s="122" t="s">
        <v>59</v>
      </c>
      <c r="I63" s="58"/>
      <c r="J63" s="91"/>
      <c r="K63" s="87"/>
      <c r="L63" s="149">
        <f t="shared" si="1"/>
        <v>0</v>
      </c>
      <c r="M63" s="49" t="s">
        <v>26</v>
      </c>
      <c r="N63" s="172"/>
      <c r="O63" s="173"/>
      <c r="P63" s="104"/>
      <c r="Q63" s="87"/>
      <c r="R63" s="88">
        <f t="shared" si="2"/>
        <v>0</v>
      </c>
      <c r="S63" s="50"/>
    </row>
    <row r="64" spans="1:19" ht="29.25" customHeight="1" thickTop="1" thickBot="1" x14ac:dyDescent="0.25">
      <c r="A64" s="180"/>
      <c r="B64" s="183"/>
      <c r="C64" s="60" t="s">
        <v>27</v>
      </c>
      <c r="D64" s="121"/>
      <c r="E64" s="85"/>
      <c r="F64" s="85"/>
      <c r="G64" s="131">
        <f t="shared" si="0"/>
        <v>0</v>
      </c>
      <c r="H64" s="111" t="s">
        <v>60</v>
      </c>
      <c r="I64" s="52"/>
      <c r="J64" s="92"/>
      <c r="K64" s="85"/>
      <c r="L64" s="86">
        <f t="shared" si="1"/>
        <v>0</v>
      </c>
      <c r="M64" s="51" t="s">
        <v>27</v>
      </c>
      <c r="N64" s="163"/>
      <c r="O64" s="164"/>
      <c r="P64" s="103"/>
      <c r="Q64" s="85"/>
      <c r="R64" s="89">
        <f t="shared" si="2"/>
        <v>0</v>
      </c>
      <c r="S64" s="53"/>
    </row>
    <row r="65" spans="1:19" ht="29.25" customHeight="1" thickTop="1" thickBot="1" x14ac:dyDescent="0.25">
      <c r="A65" s="180"/>
      <c r="B65" s="183"/>
      <c r="C65" s="60" t="s">
        <v>28</v>
      </c>
      <c r="D65" s="121"/>
      <c r="E65" s="85"/>
      <c r="F65" s="85"/>
      <c r="G65" s="131">
        <f t="shared" si="0"/>
        <v>0</v>
      </c>
      <c r="H65" s="111" t="s">
        <v>61</v>
      </c>
      <c r="I65" s="52"/>
      <c r="J65" s="92"/>
      <c r="K65" s="85"/>
      <c r="L65" s="86">
        <f t="shared" si="1"/>
        <v>0</v>
      </c>
      <c r="M65" s="51" t="s">
        <v>28</v>
      </c>
      <c r="N65" s="163"/>
      <c r="O65" s="164"/>
      <c r="P65" s="103"/>
      <c r="Q65" s="85"/>
      <c r="R65" s="89">
        <f t="shared" si="2"/>
        <v>0</v>
      </c>
      <c r="S65" s="53"/>
    </row>
    <row r="66" spans="1:19" ht="29.25" customHeight="1" thickTop="1" thickBot="1" x14ac:dyDescent="0.35">
      <c r="A66" s="180"/>
      <c r="B66" s="183"/>
      <c r="C66" s="60" t="s">
        <v>29</v>
      </c>
      <c r="D66" s="121"/>
      <c r="E66" s="85"/>
      <c r="F66" s="93"/>
      <c r="G66" s="131">
        <f t="shared" si="0"/>
        <v>0</v>
      </c>
      <c r="H66" s="111" t="s">
        <v>62</v>
      </c>
      <c r="I66" s="52"/>
      <c r="J66" s="92"/>
      <c r="K66" s="85"/>
      <c r="L66" s="86">
        <f t="shared" si="1"/>
        <v>0</v>
      </c>
      <c r="M66" s="51" t="s">
        <v>29</v>
      </c>
      <c r="N66" s="163"/>
      <c r="O66" s="164"/>
      <c r="P66" s="103"/>
      <c r="Q66" s="85"/>
      <c r="R66" s="89">
        <f t="shared" si="2"/>
        <v>0</v>
      </c>
      <c r="S66" s="53"/>
    </row>
    <row r="67" spans="1:19" ht="29.25" customHeight="1" thickTop="1" thickBot="1" x14ac:dyDescent="0.25">
      <c r="A67" s="180"/>
      <c r="B67" s="183"/>
      <c r="C67" s="60" t="s">
        <v>30</v>
      </c>
      <c r="D67" s="119"/>
      <c r="E67" s="118"/>
      <c r="F67" s="90"/>
      <c r="G67" s="131">
        <f t="shared" si="0"/>
        <v>0</v>
      </c>
      <c r="H67" s="111" t="s">
        <v>63</v>
      </c>
      <c r="I67" s="52"/>
      <c r="J67" s="92"/>
      <c r="K67" s="85"/>
      <c r="L67" s="86">
        <f t="shared" si="1"/>
        <v>0</v>
      </c>
      <c r="M67" s="51" t="s">
        <v>30</v>
      </c>
      <c r="N67" s="163"/>
      <c r="O67" s="164"/>
      <c r="P67" s="103"/>
      <c r="Q67" s="85"/>
      <c r="R67" s="89">
        <f t="shared" si="2"/>
        <v>0</v>
      </c>
      <c r="S67" s="53"/>
    </row>
    <row r="68" spans="1:19" ht="29.25" customHeight="1" thickTop="1" thickBot="1" x14ac:dyDescent="0.25">
      <c r="A68" s="180"/>
      <c r="B68" s="183"/>
      <c r="C68" s="60" t="s">
        <v>31</v>
      </c>
      <c r="D68" s="119"/>
      <c r="E68" s="118"/>
      <c r="F68" s="85"/>
      <c r="G68" s="131">
        <f t="shared" si="0"/>
        <v>0</v>
      </c>
      <c r="H68" s="111" t="s">
        <v>64</v>
      </c>
      <c r="I68" s="52"/>
      <c r="J68" s="92"/>
      <c r="K68" s="85"/>
      <c r="L68" s="86">
        <f t="shared" si="1"/>
        <v>0</v>
      </c>
      <c r="M68" s="51" t="s">
        <v>31</v>
      </c>
      <c r="N68" s="163"/>
      <c r="O68" s="164"/>
      <c r="P68" s="103"/>
      <c r="Q68" s="85"/>
      <c r="R68" s="89">
        <f t="shared" si="2"/>
        <v>0</v>
      </c>
      <c r="S68" s="53"/>
    </row>
    <row r="69" spans="1:19" ht="29.25" customHeight="1" thickTop="1" thickBot="1" x14ac:dyDescent="0.25">
      <c r="A69" s="180"/>
      <c r="B69" s="183"/>
      <c r="C69" s="60" t="s">
        <v>32</v>
      </c>
      <c r="D69" s="119"/>
      <c r="E69" s="118"/>
      <c r="F69" s="85"/>
      <c r="G69" s="131">
        <f t="shared" si="0"/>
        <v>0</v>
      </c>
      <c r="H69" s="111" t="s">
        <v>65</v>
      </c>
      <c r="I69" s="52"/>
      <c r="J69" s="92"/>
      <c r="K69" s="85"/>
      <c r="L69" s="86">
        <f t="shared" si="1"/>
        <v>0</v>
      </c>
      <c r="M69" s="51" t="s">
        <v>32</v>
      </c>
      <c r="N69" s="163"/>
      <c r="O69" s="164"/>
      <c r="P69" s="103"/>
      <c r="Q69" s="85"/>
      <c r="R69" s="89">
        <f t="shared" si="2"/>
        <v>0</v>
      </c>
      <c r="S69" s="53"/>
    </row>
    <row r="70" spans="1:19" ht="29.25" customHeight="1" thickTop="1" thickBot="1" x14ac:dyDescent="0.25">
      <c r="A70" s="180"/>
      <c r="B70" s="183"/>
      <c r="C70" s="60" t="s">
        <v>33</v>
      </c>
      <c r="D70" s="119"/>
      <c r="E70" s="118"/>
      <c r="F70" s="85"/>
      <c r="G70" s="131">
        <f t="shared" si="0"/>
        <v>0</v>
      </c>
      <c r="H70" s="111" t="s">
        <v>66</v>
      </c>
      <c r="I70" s="52"/>
      <c r="J70" s="92"/>
      <c r="K70" s="85"/>
      <c r="L70" s="86">
        <f t="shared" si="1"/>
        <v>0</v>
      </c>
      <c r="M70" s="51" t="s">
        <v>33</v>
      </c>
      <c r="N70" s="163"/>
      <c r="O70" s="164"/>
      <c r="P70" s="103"/>
      <c r="Q70" s="85"/>
      <c r="R70" s="89">
        <f t="shared" si="2"/>
        <v>0</v>
      </c>
      <c r="S70" s="53"/>
    </row>
    <row r="71" spans="1:19" ht="29.25" customHeight="1" thickTop="1" thickBot="1" x14ac:dyDescent="0.25">
      <c r="A71" s="180"/>
      <c r="B71" s="183"/>
      <c r="C71" s="60" t="s">
        <v>34</v>
      </c>
      <c r="D71" s="119"/>
      <c r="E71" s="118"/>
      <c r="F71" s="85"/>
      <c r="G71" s="131">
        <f t="shared" si="0"/>
        <v>0</v>
      </c>
      <c r="H71" s="111" t="s">
        <v>67</v>
      </c>
      <c r="I71" s="52"/>
      <c r="J71" s="92"/>
      <c r="K71" s="85"/>
      <c r="L71" s="86">
        <f t="shared" si="1"/>
        <v>0</v>
      </c>
      <c r="M71" s="51" t="s">
        <v>34</v>
      </c>
      <c r="N71" s="163"/>
      <c r="O71" s="164"/>
      <c r="P71" s="103"/>
      <c r="Q71" s="85"/>
      <c r="R71" s="89">
        <f t="shared" si="2"/>
        <v>0</v>
      </c>
      <c r="S71" s="53"/>
    </row>
    <row r="72" spans="1:19" ht="29.25" customHeight="1" thickTop="1" thickBot="1" x14ac:dyDescent="0.25">
      <c r="A72" s="180"/>
      <c r="B72" s="184"/>
      <c r="C72" s="61" t="s">
        <v>35</v>
      </c>
      <c r="D72" s="132"/>
      <c r="E72" s="133"/>
      <c r="F72" s="134"/>
      <c r="G72" s="135">
        <f t="shared" si="0"/>
        <v>0</v>
      </c>
      <c r="H72" s="111" t="s">
        <v>68</v>
      </c>
      <c r="I72" s="52"/>
      <c r="J72" s="92"/>
      <c r="K72" s="85"/>
      <c r="L72" s="86">
        <f t="shared" si="1"/>
        <v>0</v>
      </c>
      <c r="M72" s="54" t="s">
        <v>35</v>
      </c>
      <c r="N72" s="165"/>
      <c r="O72" s="166"/>
      <c r="P72" s="106"/>
      <c r="Q72" s="94"/>
      <c r="R72" s="95">
        <f t="shared" si="2"/>
        <v>0</v>
      </c>
      <c r="S72" s="55"/>
    </row>
    <row r="73" spans="1:19" ht="29.25" customHeight="1" thickTop="1" thickBot="1" x14ac:dyDescent="0.25">
      <c r="A73" s="180"/>
      <c r="B73" s="185" t="s">
        <v>9</v>
      </c>
      <c r="C73" s="62" t="s">
        <v>36</v>
      </c>
      <c r="D73" s="127"/>
      <c r="E73" s="128"/>
      <c r="F73" s="129"/>
      <c r="G73" s="130">
        <f t="shared" si="0"/>
        <v>0</v>
      </c>
      <c r="H73" s="111" t="s">
        <v>69</v>
      </c>
      <c r="I73" s="52"/>
      <c r="J73" s="92"/>
      <c r="K73" s="85"/>
      <c r="L73" s="86">
        <f t="shared" si="1"/>
        <v>0</v>
      </c>
      <c r="M73" s="56" t="s">
        <v>36</v>
      </c>
      <c r="N73" s="167"/>
      <c r="O73" s="168"/>
      <c r="P73" s="157"/>
      <c r="Q73" s="129"/>
      <c r="R73" s="130">
        <f t="shared" si="2"/>
        <v>0</v>
      </c>
      <c r="S73" s="57"/>
    </row>
    <row r="74" spans="1:19" ht="29.25" customHeight="1" thickTop="1" thickBot="1" x14ac:dyDescent="0.25">
      <c r="A74" s="180"/>
      <c r="B74" s="185"/>
      <c r="C74" s="60" t="s">
        <v>37</v>
      </c>
      <c r="D74" s="119"/>
      <c r="E74" s="118"/>
      <c r="F74" s="85"/>
      <c r="G74" s="131">
        <f t="shared" si="0"/>
        <v>0</v>
      </c>
      <c r="H74" s="111" t="s">
        <v>70</v>
      </c>
      <c r="I74" s="52"/>
      <c r="J74" s="92"/>
      <c r="K74" s="85"/>
      <c r="L74" s="86">
        <f t="shared" si="1"/>
        <v>0</v>
      </c>
      <c r="M74" s="51" t="s">
        <v>37</v>
      </c>
      <c r="N74" s="163"/>
      <c r="O74" s="164"/>
      <c r="P74" s="103"/>
      <c r="Q74" s="85"/>
      <c r="R74" s="131">
        <f t="shared" si="2"/>
        <v>0</v>
      </c>
      <c r="S74" s="53"/>
    </row>
    <row r="75" spans="1:19" ht="29.25" customHeight="1" thickTop="1" thickBot="1" x14ac:dyDescent="0.25">
      <c r="A75" s="180"/>
      <c r="B75" s="185"/>
      <c r="C75" s="60" t="s">
        <v>38</v>
      </c>
      <c r="D75" s="119"/>
      <c r="E75" s="118"/>
      <c r="F75" s="85"/>
      <c r="G75" s="131">
        <f t="shared" ref="G75:G98" si="3">E75+F75</f>
        <v>0</v>
      </c>
      <c r="H75" s="111" t="s">
        <v>71</v>
      </c>
      <c r="I75" s="52"/>
      <c r="J75" s="92"/>
      <c r="K75" s="85"/>
      <c r="L75" s="86">
        <f t="shared" ref="L75:L98" si="4">J75+K75</f>
        <v>0</v>
      </c>
      <c r="M75" s="51" t="s">
        <v>38</v>
      </c>
      <c r="N75" s="163"/>
      <c r="O75" s="164"/>
      <c r="P75" s="103"/>
      <c r="Q75" s="85"/>
      <c r="R75" s="131">
        <f t="shared" ref="R75:R98" si="5">P75+Q75</f>
        <v>0</v>
      </c>
      <c r="S75" s="53"/>
    </row>
    <row r="76" spans="1:19" ht="29.25" customHeight="1" thickTop="1" thickBot="1" x14ac:dyDescent="0.25">
      <c r="A76" s="180"/>
      <c r="B76" s="185"/>
      <c r="C76" s="60" t="s">
        <v>39</v>
      </c>
      <c r="D76" s="119"/>
      <c r="E76" s="118"/>
      <c r="F76" s="85"/>
      <c r="G76" s="131">
        <f t="shared" si="3"/>
        <v>0</v>
      </c>
      <c r="H76" s="111" t="s">
        <v>72</v>
      </c>
      <c r="I76" s="52"/>
      <c r="J76" s="92"/>
      <c r="K76" s="85"/>
      <c r="L76" s="86">
        <f t="shared" si="4"/>
        <v>0</v>
      </c>
      <c r="M76" s="51" t="s">
        <v>39</v>
      </c>
      <c r="N76" s="163"/>
      <c r="O76" s="164"/>
      <c r="P76" s="103"/>
      <c r="Q76" s="85"/>
      <c r="R76" s="131">
        <f t="shared" si="5"/>
        <v>0</v>
      </c>
      <c r="S76" s="53"/>
    </row>
    <row r="77" spans="1:19" ht="29.25" customHeight="1" thickTop="1" thickBot="1" x14ac:dyDescent="0.25">
      <c r="A77" s="180"/>
      <c r="B77" s="185"/>
      <c r="C77" s="60" t="s">
        <v>40</v>
      </c>
      <c r="D77" s="119"/>
      <c r="E77" s="118"/>
      <c r="F77" s="85"/>
      <c r="G77" s="131">
        <f t="shared" si="3"/>
        <v>0</v>
      </c>
      <c r="H77" s="112"/>
      <c r="I77" s="52"/>
      <c r="J77" s="92"/>
      <c r="K77" s="85"/>
      <c r="L77" s="86">
        <f t="shared" si="4"/>
        <v>0</v>
      </c>
      <c r="M77" s="51" t="s">
        <v>40</v>
      </c>
      <c r="N77" s="163"/>
      <c r="O77" s="164"/>
      <c r="P77" s="103"/>
      <c r="Q77" s="85"/>
      <c r="R77" s="131">
        <f t="shared" si="5"/>
        <v>0</v>
      </c>
      <c r="S77" s="53"/>
    </row>
    <row r="78" spans="1:19" ht="29.25" customHeight="1" thickTop="1" thickBot="1" x14ac:dyDescent="0.25">
      <c r="A78" s="180"/>
      <c r="B78" s="183"/>
      <c r="C78" s="60" t="s">
        <v>41</v>
      </c>
      <c r="D78" s="119"/>
      <c r="E78" s="118"/>
      <c r="F78" s="85"/>
      <c r="G78" s="131">
        <f t="shared" si="3"/>
        <v>0</v>
      </c>
      <c r="H78" s="112"/>
      <c r="I78" s="52"/>
      <c r="J78" s="92"/>
      <c r="K78" s="85"/>
      <c r="L78" s="86">
        <f t="shared" si="4"/>
        <v>0</v>
      </c>
      <c r="M78" s="51" t="s">
        <v>41</v>
      </c>
      <c r="N78" s="163"/>
      <c r="O78" s="164"/>
      <c r="P78" s="103"/>
      <c r="Q78" s="85"/>
      <c r="R78" s="131">
        <f t="shared" si="5"/>
        <v>0</v>
      </c>
      <c r="S78" s="53"/>
    </row>
    <row r="79" spans="1:19" ht="29.25" customHeight="1" thickTop="1" thickBot="1" x14ac:dyDescent="0.35">
      <c r="A79" s="180"/>
      <c r="B79" s="183"/>
      <c r="C79" s="60" t="s">
        <v>42</v>
      </c>
      <c r="D79" s="119"/>
      <c r="E79" s="118"/>
      <c r="F79" s="85"/>
      <c r="G79" s="131">
        <f t="shared" si="3"/>
        <v>0</v>
      </c>
      <c r="H79" s="112"/>
      <c r="I79" s="52"/>
      <c r="J79" s="92"/>
      <c r="K79" s="85"/>
      <c r="L79" s="86">
        <f t="shared" si="4"/>
        <v>0</v>
      </c>
      <c r="M79" s="51" t="s">
        <v>42</v>
      </c>
      <c r="N79" s="163"/>
      <c r="O79" s="164"/>
      <c r="P79" s="105"/>
      <c r="Q79" s="93"/>
      <c r="R79" s="131">
        <f t="shared" si="5"/>
        <v>0</v>
      </c>
      <c r="S79" s="65"/>
    </row>
    <row r="80" spans="1:19" ht="29.25" customHeight="1" thickTop="1" thickBot="1" x14ac:dyDescent="0.35">
      <c r="A80" s="203"/>
      <c r="B80" s="184"/>
      <c r="C80" s="63" t="s">
        <v>43</v>
      </c>
      <c r="D80" s="132"/>
      <c r="E80" s="133"/>
      <c r="F80" s="134"/>
      <c r="G80" s="135">
        <f t="shared" si="3"/>
        <v>0</v>
      </c>
      <c r="H80" s="123"/>
      <c r="I80" s="154"/>
      <c r="J80" s="155"/>
      <c r="K80" s="94"/>
      <c r="L80" s="114">
        <f t="shared" si="4"/>
        <v>0</v>
      </c>
      <c r="M80" s="54" t="s">
        <v>43</v>
      </c>
      <c r="N80" s="169"/>
      <c r="O80" s="170"/>
      <c r="P80" s="159"/>
      <c r="Q80" s="160"/>
      <c r="R80" s="135">
        <f t="shared" si="5"/>
        <v>0</v>
      </c>
      <c r="S80" s="66"/>
    </row>
    <row r="81" spans="1:19" ht="29.25" customHeight="1" thickTop="1" thickBot="1" x14ac:dyDescent="0.25">
      <c r="A81" s="179" t="s">
        <v>5</v>
      </c>
      <c r="B81" s="182" t="s">
        <v>1</v>
      </c>
      <c r="C81" s="64" t="s">
        <v>26</v>
      </c>
      <c r="D81" s="127"/>
      <c r="E81" s="128"/>
      <c r="F81" s="129"/>
      <c r="G81" s="130">
        <f t="shared" si="3"/>
        <v>0</v>
      </c>
      <c r="H81" s="122" t="s">
        <v>59</v>
      </c>
      <c r="I81" s="150"/>
      <c r="J81" s="151"/>
      <c r="K81" s="129"/>
      <c r="L81" s="130">
        <f t="shared" si="4"/>
        <v>0</v>
      </c>
      <c r="M81" s="141" t="s">
        <v>26</v>
      </c>
      <c r="N81" s="167"/>
      <c r="O81" s="168"/>
      <c r="P81" s="157"/>
      <c r="Q81" s="129"/>
      <c r="R81" s="130">
        <f t="shared" si="5"/>
        <v>0</v>
      </c>
      <c r="S81" s="50"/>
    </row>
    <row r="82" spans="1:19" ht="29.25" customHeight="1" thickTop="1" thickBot="1" x14ac:dyDescent="0.25">
      <c r="A82" s="180"/>
      <c r="B82" s="183"/>
      <c r="C82" s="60" t="s">
        <v>27</v>
      </c>
      <c r="D82" s="119"/>
      <c r="E82" s="118"/>
      <c r="F82" s="85"/>
      <c r="G82" s="131">
        <f t="shared" si="3"/>
        <v>0</v>
      </c>
      <c r="H82" s="111" t="s">
        <v>60</v>
      </c>
      <c r="I82" s="52"/>
      <c r="J82" s="92"/>
      <c r="K82" s="85"/>
      <c r="L82" s="131">
        <f t="shared" si="4"/>
        <v>0</v>
      </c>
      <c r="M82" s="142" t="s">
        <v>27</v>
      </c>
      <c r="N82" s="163"/>
      <c r="O82" s="164"/>
      <c r="P82" s="103"/>
      <c r="Q82" s="85"/>
      <c r="R82" s="131">
        <f t="shared" si="5"/>
        <v>0</v>
      </c>
      <c r="S82" s="53"/>
    </row>
    <row r="83" spans="1:19" ht="29.25" customHeight="1" thickTop="1" thickBot="1" x14ac:dyDescent="0.25">
      <c r="A83" s="180"/>
      <c r="B83" s="183"/>
      <c r="C83" s="60" t="s">
        <v>28</v>
      </c>
      <c r="D83" s="119"/>
      <c r="E83" s="118"/>
      <c r="F83" s="90"/>
      <c r="G83" s="131">
        <f t="shared" si="3"/>
        <v>0</v>
      </c>
      <c r="H83" s="111" t="s">
        <v>61</v>
      </c>
      <c r="I83" s="52"/>
      <c r="J83" s="92"/>
      <c r="K83" s="85"/>
      <c r="L83" s="131">
        <f t="shared" si="4"/>
        <v>0</v>
      </c>
      <c r="M83" s="142" t="s">
        <v>28</v>
      </c>
      <c r="N83" s="163"/>
      <c r="O83" s="164"/>
      <c r="P83" s="103"/>
      <c r="Q83" s="85"/>
      <c r="R83" s="131">
        <f t="shared" si="5"/>
        <v>0</v>
      </c>
      <c r="S83" s="53"/>
    </row>
    <row r="84" spans="1:19" ht="29.25" customHeight="1" thickTop="1" thickBot="1" x14ac:dyDescent="0.25">
      <c r="A84" s="180"/>
      <c r="B84" s="183"/>
      <c r="C84" s="60" t="s">
        <v>29</v>
      </c>
      <c r="D84" s="119"/>
      <c r="E84" s="118"/>
      <c r="F84" s="90"/>
      <c r="G84" s="131">
        <f t="shared" si="3"/>
        <v>0</v>
      </c>
      <c r="H84" s="111" t="s">
        <v>62</v>
      </c>
      <c r="I84" s="52"/>
      <c r="J84" s="92"/>
      <c r="K84" s="85"/>
      <c r="L84" s="131">
        <f t="shared" si="4"/>
        <v>0</v>
      </c>
      <c r="M84" s="142" t="s">
        <v>29</v>
      </c>
      <c r="N84" s="163"/>
      <c r="O84" s="164"/>
      <c r="P84" s="103"/>
      <c r="Q84" s="85"/>
      <c r="R84" s="131">
        <f t="shared" si="5"/>
        <v>0</v>
      </c>
      <c r="S84" s="53"/>
    </row>
    <row r="85" spans="1:19" ht="29.25" customHeight="1" thickTop="1" thickBot="1" x14ac:dyDescent="0.25">
      <c r="A85" s="180"/>
      <c r="B85" s="183"/>
      <c r="C85" s="60" t="s">
        <v>30</v>
      </c>
      <c r="D85" s="119"/>
      <c r="E85" s="118"/>
      <c r="F85" s="90"/>
      <c r="G85" s="131">
        <f t="shared" si="3"/>
        <v>0</v>
      </c>
      <c r="H85" s="111" t="s">
        <v>63</v>
      </c>
      <c r="I85" s="52"/>
      <c r="J85" s="92"/>
      <c r="K85" s="85"/>
      <c r="L85" s="131">
        <f t="shared" si="4"/>
        <v>0</v>
      </c>
      <c r="M85" s="142" t="s">
        <v>30</v>
      </c>
      <c r="N85" s="163"/>
      <c r="O85" s="164"/>
      <c r="P85" s="103"/>
      <c r="Q85" s="85"/>
      <c r="R85" s="131">
        <f t="shared" si="5"/>
        <v>0</v>
      </c>
      <c r="S85" s="53"/>
    </row>
    <row r="86" spans="1:19" ht="29.25" customHeight="1" thickTop="1" thickBot="1" x14ac:dyDescent="0.25">
      <c r="A86" s="180"/>
      <c r="B86" s="183"/>
      <c r="C86" s="60" t="s">
        <v>31</v>
      </c>
      <c r="D86" s="119"/>
      <c r="E86" s="118"/>
      <c r="F86" s="85"/>
      <c r="G86" s="131">
        <f t="shared" si="3"/>
        <v>0</v>
      </c>
      <c r="H86" s="111" t="s">
        <v>64</v>
      </c>
      <c r="I86" s="52"/>
      <c r="J86" s="92"/>
      <c r="K86" s="85"/>
      <c r="L86" s="131">
        <f t="shared" si="4"/>
        <v>0</v>
      </c>
      <c r="M86" s="142" t="s">
        <v>31</v>
      </c>
      <c r="N86" s="163"/>
      <c r="O86" s="164"/>
      <c r="P86" s="103"/>
      <c r="Q86" s="85"/>
      <c r="R86" s="131">
        <f t="shared" si="5"/>
        <v>0</v>
      </c>
      <c r="S86" s="53"/>
    </row>
    <row r="87" spans="1:19" ht="29.25" customHeight="1" thickTop="1" thickBot="1" x14ac:dyDescent="0.25">
      <c r="A87" s="180"/>
      <c r="B87" s="183"/>
      <c r="C87" s="60" t="s">
        <v>32</v>
      </c>
      <c r="D87" s="119"/>
      <c r="E87" s="118"/>
      <c r="F87" s="85"/>
      <c r="G87" s="131">
        <f t="shared" si="3"/>
        <v>0</v>
      </c>
      <c r="H87" s="111" t="s">
        <v>65</v>
      </c>
      <c r="I87" s="52"/>
      <c r="J87" s="92"/>
      <c r="K87" s="85"/>
      <c r="L87" s="131">
        <f t="shared" si="4"/>
        <v>0</v>
      </c>
      <c r="M87" s="142" t="s">
        <v>32</v>
      </c>
      <c r="N87" s="163"/>
      <c r="O87" s="164"/>
      <c r="P87" s="103"/>
      <c r="Q87" s="85"/>
      <c r="R87" s="131">
        <f t="shared" si="5"/>
        <v>0</v>
      </c>
      <c r="S87" s="53"/>
    </row>
    <row r="88" spans="1:19" ht="29.25" customHeight="1" thickTop="1" thickBot="1" x14ac:dyDescent="0.25">
      <c r="A88" s="180"/>
      <c r="B88" s="183"/>
      <c r="C88" s="60" t="s">
        <v>33</v>
      </c>
      <c r="D88" s="119"/>
      <c r="E88" s="118"/>
      <c r="F88" s="85"/>
      <c r="G88" s="131">
        <f t="shared" si="3"/>
        <v>0</v>
      </c>
      <c r="H88" s="111" t="s">
        <v>66</v>
      </c>
      <c r="I88" s="52"/>
      <c r="J88" s="92"/>
      <c r="K88" s="85"/>
      <c r="L88" s="131">
        <f t="shared" si="4"/>
        <v>0</v>
      </c>
      <c r="M88" s="142" t="s">
        <v>33</v>
      </c>
      <c r="N88" s="163"/>
      <c r="O88" s="164"/>
      <c r="P88" s="103"/>
      <c r="Q88" s="85"/>
      <c r="R88" s="131">
        <f t="shared" si="5"/>
        <v>0</v>
      </c>
      <c r="S88" s="53"/>
    </row>
    <row r="89" spans="1:19" ht="29.25" customHeight="1" thickTop="1" thickBot="1" x14ac:dyDescent="0.35">
      <c r="A89" s="180"/>
      <c r="B89" s="183"/>
      <c r="C89" s="60" t="s">
        <v>34</v>
      </c>
      <c r="D89" s="119"/>
      <c r="E89" s="118"/>
      <c r="F89" s="85"/>
      <c r="G89" s="131">
        <f t="shared" si="3"/>
        <v>0</v>
      </c>
      <c r="H89" s="111" t="s">
        <v>67</v>
      </c>
      <c r="I89" s="52"/>
      <c r="J89" s="92"/>
      <c r="K89" s="85"/>
      <c r="L89" s="131">
        <f t="shared" si="4"/>
        <v>0</v>
      </c>
      <c r="M89" s="142" t="s">
        <v>34</v>
      </c>
      <c r="N89" s="163"/>
      <c r="O89" s="164"/>
      <c r="P89" s="105"/>
      <c r="Q89" s="93"/>
      <c r="R89" s="131">
        <f t="shared" si="5"/>
        <v>0</v>
      </c>
      <c r="S89" s="65"/>
    </row>
    <row r="90" spans="1:19" ht="29.25" customHeight="1" thickTop="1" thickBot="1" x14ac:dyDescent="0.35">
      <c r="A90" s="180"/>
      <c r="B90" s="184"/>
      <c r="C90" s="61" t="s">
        <v>35</v>
      </c>
      <c r="D90" s="132"/>
      <c r="E90" s="133"/>
      <c r="F90" s="134"/>
      <c r="G90" s="135">
        <f t="shared" si="3"/>
        <v>0</v>
      </c>
      <c r="H90" s="111" t="s">
        <v>68</v>
      </c>
      <c r="I90" s="52"/>
      <c r="J90" s="92"/>
      <c r="K90" s="85"/>
      <c r="L90" s="131">
        <f t="shared" si="4"/>
        <v>0</v>
      </c>
      <c r="M90" s="143" t="s">
        <v>35</v>
      </c>
      <c r="N90" s="169"/>
      <c r="O90" s="170"/>
      <c r="P90" s="159"/>
      <c r="Q90" s="160"/>
      <c r="R90" s="135">
        <f t="shared" si="5"/>
        <v>0</v>
      </c>
      <c r="S90" s="66"/>
    </row>
    <row r="91" spans="1:19" ht="29.25" customHeight="1" thickTop="1" thickBot="1" x14ac:dyDescent="0.3">
      <c r="A91" s="180"/>
      <c r="B91" s="185" t="s">
        <v>9</v>
      </c>
      <c r="C91" s="62" t="s">
        <v>36</v>
      </c>
      <c r="D91" s="127"/>
      <c r="E91" s="128"/>
      <c r="F91" s="129"/>
      <c r="G91" s="130">
        <f t="shared" si="3"/>
        <v>0</v>
      </c>
      <c r="H91" s="111" t="s">
        <v>69</v>
      </c>
      <c r="I91" s="52"/>
      <c r="J91" s="92"/>
      <c r="K91" s="85"/>
      <c r="L91" s="131">
        <f t="shared" si="4"/>
        <v>0</v>
      </c>
      <c r="M91" s="144" t="s">
        <v>36</v>
      </c>
      <c r="N91" s="167"/>
      <c r="O91" s="168"/>
      <c r="P91" s="157"/>
      <c r="Q91" s="129"/>
      <c r="R91" s="130">
        <f t="shared" si="5"/>
        <v>0</v>
      </c>
      <c r="S91" s="67"/>
    </row>
    <row r="92" spans="1:19" ht="29.25" customHeight="1" thickTop="1" thickBot="1" x14ac:dyDescent="0.3">
      <c r="A92" s="180"/>
      <c r="B92" s="185"/>
      <c r="C92" s="60" t="s">
        <v>37</v>
      </c>
      <c r="D92" s="119"/>
      <c r="E92" s="118"/>
      <c r="F92" s="85"/>
      <c r="G92" s="131">
        <f t="shared" si="3"/>
        <v>0</v>
      </c>
      <c r="H92" s="111" t="s">
        <v>70</v>
      </c>
      <c r="I92" s="52"/>
      <c r="J92" s="92"/>
      <c r="K92" s="85"/>
      <c r="L92" s="131">
        <f t="shared" si="4"/>
        <v>0</v>
      </c>
      <c r="M92" s="142" t="s">
        <v>37</v>
      </c>
      <c r="N92" s="163"/>
      <c r="O92" s="164"/>
      <c r="P92" s="103"/>
      <c r="Q92" s="85"/>
      <c r="R92" s="131">
        <f t="shared" si="5"/>
        <v>0</v>
      </c>
      <c r="S92" s="65"/>
    </row>
    <row r="93" spans="1:19" ht="29.25" customHeight="1" thickTop="1" thickBot="1" x14ac:dyDescent="0.3">
      <c r="A93" s="180"/>
      <c r="B93" s="185"/>
      <c r="C93" s="60" t="s">
        <v>38</v>
      </c>
      <c r="D93" s="119"/>
      <c r="E93" s="118"/>
      <c r="F93" s="85"/>
      <c r="G93" s="131">
        <f t="shared" si="3"/>
        <v>0</v>
      </c>
      <c r="H93" s="111" t="s">
        <v>71</v>
      </c>
      <c r="I93" s="52"/>
      <c r="J93" s="92"/>
      <c r="K93" s="85"/>
      <c r="L93" s="131">
        <f t="shared" si="4"/>
        <v>0</v>
      </c>
      <c r="M93" s="142" t="s">
        <v>38</v>
      </c>
      <c r="N93" s="163"/>
      <c r="O93" s="164"/>
      <c r="P93" s="103"/>
      <c r="Q93" s="85"/>
      <c r="R93" s="131">
        <f t="shared" si="5"/>
        <v>0</v>
      </c>
      <c r="S93" s="65"/>
    </row>
    <row r="94" spans="1:19" ht="29.25" customHeight="1" thickTop="1" thickBot="1" x14ac:dyDescent="0.25">
      <c r="A94" s="180"/>
      <c r="B94" s="185"/>
      <c r="C94" s="60" t="s">
        <v>39</v>
      </c>
      <c r="D94" s="119"/>
      <c r="E94" s="118"/>
      <c r="F94" s="85"/>
      <c r="G94" s="131">
        <f t="shared" si="3"/>
        <v>0</v>
      </c>
      <c r="H94" s="111" t="s">
        <v>72</v>
      </c>
      <c r="I94" s="52"/>
      <c r="J94" s="92"/>
      <c r="K94" s="85"/>
      <c r="L94" s="131">
        <f t="shared" si="4"/>
        <v>0</v>
      </c>
      <c r="M94" s="142" t="s">
        <v>39</v>
      </c>
      <c r="N94" s="163"/>
      <c r="O94" s="164"/>
      <c r="P94" s="103"/>
      <c r="Q94" s="85"/>
      <c r="R94" s="131">
        <f t="shared" si="5"/>
        <v>0</v>
      </c>
      <c r="S94" s="53"/>
    </row>
    <row r="95" spans="1:19" ht="29.25" customHeight="1" thickTop="1" thickBot="1" x14ac:dyDescent="0.25">
      <c r="A95" s="180"/>
      <c r="B95" s="185"/>
      <c r="C95" s="60" t="s">
        <v>40</v>
      </c>
      <c r="D95" s="119"/>
      <c r="E95" s="118"/>
      <c r="F95" s="85"/>
      <c r="G95" s="131">
        <f t="shared" si="3"/>
        <v>0</v>
      </c>
      <c r="H95" s="112"/>
      <c r="I95" s="52"/>
      <c r="J95" s="92"/>
      <c r="K95" s="85"/>
      <c r="L95" s="131">
        <f t="shared" si="4"/>
        <v>0</v>
      </c>
      <c r="M95" s="142" t="s">
        <v>40</v>
      </c>
      <c r="N95" s="163"/>
      <c r="O95" s="164"/>
      <c r="P95" s="103"/>
      <c r="Q95" s="85"/>
      <c r="R95" s="131">
        <f t="shared" si="5"/>
        <v>0</v>
      </c>
      <c r="S95" s="53"/>
    </row>
    <row r="96" spans="1:19" ht="29.25" customHeight="1" thickTop="1" thickBot="1" x14ac:dyDescent="0.25">
      <c r="A96" s="180"/>
      <c r="B96" s="183"/>
      <c r="C96" s="60" t="s">
        <v>41</v>
      </c>
      <c r="D96" s="119"/>
      <c r="E96" s="118"/>
      <c r="F96" s="85"/>
      <c r="G96" s="131">
        <f t="shared" si="3"/>
        <v>0</v>
      </c>
      <c r="H96" s="112"/>
      <c r="I96" s="52"/>
      <c r="J96" s="92"/>
      <c r="K96" s="85"/>
      <c r="L96" s="131">
        <f t="shared" si="4"/>
        <v>0</v>
      </c>
      <c r="M96" s="142" t="s">
        <v>41</v>
      </c>
      <c r="N96" s="163"/>
      <c r="O96" s="164"/>
      <c r="P96" s="103"/>
      <c r="Q96" s="85"/>
      <c r="R96" s="131">
        <f t="shared" si="5"/>
        <v>0</v>
      </c>
      <c r="S96" s="53"/>
    </row>
    <row r="97" spans="1:19" ht="29.25" customHeight="1" thickTop="1" thickBot="1" x14ac:dyDescent="0.25">
      <c r="A97" s="180"/>
      <c r="B97" s="183"/>
      <c r="C97" s="60" t="s">
        <v>42</v>
      </c>
      <c r="D97" s="119"/>
      <c r="E97" s="118"/>
      <c r="F97" s="85"/>
      <c r="G97" s="131">
        <f t="shared" si="3"/>
        <v>0</v>
      </c>
      <c r="H97" s="112"/>
      <c r="I97" s="52"/>
      <c r="J97" s="92"/>
      <c r="K97" s="85"/>
      <c r="L97" s="131">
        <f t="shared" si="4"/>
        <v>0</v>
      </c>
      <c r="M97" s="142" t="s">
        <v>42</v>
      </c>
      <c r="N97" s="163"/>
      <c r="O97" s="164"/>
      <c r="P97" s="103"/>
      <c r="Q97" s="85"/>
      <c r="R97" s="131">
        <f t="shared" si="5"/>
        <v>0</v>
      </c>
      <c r="S97" s="53"/>
    </row>
    <row r="98" spans="1:19" ht="29.25" customHeight="1" thickTop="1" thickBot="1" x14ac:dyDescent="0.25">
      <c r="A98" s="181"/>
      <c r="B98" s="183"/>
      <c r="C98" s="68" t="s">
        <v>43</v>
      </c>
      <c r="D98" s="132"/>
      <c r="E98" s="133"/>
      <c r="F98" s="134"/>
      <c r="G98" s="135">
        <f t="shared" si="3"/>
        <v>0</v>
      </c>
      <c r="H98" s="113"/>
      <c r="I98" s="152"/>
      <c r="J98" s="153"/>
      <c r="K98" s="134"/>
      <c r="L98" s="135">
        <f t="shared" si="4"/>
        <v>0</v>
      </c>
      <c r="M98" s="143" t="s">
        <v>43</v>
      </c>
      <c r="N98" s="169"/>
      <c r="O98" s="170"/>
      <c r="P98" s="158"/>
      <c r="Q98" s="134"/>
      <c r="R98" s="135">
        <f t="shared" si="5"/>
        <v>0</v>
      </c>
      <c r="S98" s="69"/>
    </row>
    <row r="99" spans="1:19" ht="29.25" customHeight="1" thickBot="1" x14ac:dyDescent="0.25">
      <c r="A99" s="222" t="s">
        <v>88</v>
      </c>
      <c r="B99" s="223"/>
      <c r="C99" s="223"/>
      <c r="D99" s="225"/>
      <c r="E99" s="115" t="e">
        <f>IF(OR(AF9=0,AF9+AA9+AG9-D103&lt;=0,R99=20,P99=20,R99+F99=20),(0),(IF(AND(AA9+AG9-D103=0,AF9=0),(0),(IF(AND(AA9+AG9-D103&lt;0,AF9=0),(0),(IF(AND(AA9+AG9-D103&lt;0,AF9&gt;0,AF9&lt;=20,AF9+AA9+AG9-D103&gt;0),(AF9+AA9+AG9-D103),(IF(AND(AA9+AG9-D103&gt;=0,AF9&gt;=20,F99=0),(20),IF(AND(AA9+AG9-D103&gt;=0,AF9&gt;=20,F99&gt;0,F99&lt;10),(20-F99),(IF(AND(AA9+AG9-D103&gt;=0,AF9&gt;=20,F99=10),(10),(IF(AND(AA9+AG9-D103&gt;=0,AF9&gt;0,AF9&lt;20,F99&lt;10,R99=0),(AF9),(IF(AND(AF9&gt;0,AF9&lt;=20,F99=0,R99&gt;0,R99&lt;20,AF9&gt;R99,20-R99&gt;=AF9),(AF9),(IF(AND(AA9+AG9-D103&gt;=0,AF9&gt;=10,AF9&lt;20,F99=10),(10),(IF(AND(R99&lt;20,Q99&gt;0,P99=0,F99=0,AF9=0),(0),(IF(AND(R99&lt;20,R99&gt;0,Q99&gt;0,P99=0,F99=0,AF9&gt;0,AF9&lt;20,20-Q99&gt;=AF9),(AF9),(IF(AND(R99&lt;20,R99&gt;0,Q99&gt;0,P99=0,F99=0,AF9&gt;0,AF9&lt;20,20-Q99&lt;AF9),(20-Q99),(IF(AND(R99&lt;20,Q99&gt;0,P99&gt;0,P99&lt;20,F99=0,AF9&gt;0,AF9&lt;20,20-Q99-P99&gt;=AF9),(AF9),(IF(AND(R99&lt;20,Q99&gt;0,P99&gt;0,P99&lt;20,F99=0,AF9&gt;0,AF9&lt;20,20-Q99-P99&lt;AF9),(20-Q99-P99),(IF(AND(R99&lt;20,Q99=0,P99&gt;0,P99&lt;20,F99=0,AF9&gt;0,AF9&lt;20,20-P99&gt;=AF9),(AF9),(IF(AND(R99&lt;20,Q99=0,P99&gt;0,P99&lt;20,F99=0,AF9&gt;0,AF9&lt;20,20-P99&lt;AF9),(20-P99),(IF(AND(R99&lt;20,Q99&gt;0,P99=0,F99&gt;0,F99&lt;10,AF9&gt;0,AF9&lt;20,20-Q99-F99&gt;=AF9),(AF9),(IF(AND(R99&lt;20,Q99&gt;0,P99=0,F99&gt;0,F99&lt;10,AF9&gt;0,AF9&lt;20,20-Q99-F99&lt;AF9,20-Q99-F99&lt;10),(20-Q99-F99),(IF(AND(R99&lt;20,Q99&gt;0,P99=0,F99&gt;0,F99&lt;10,AF9&gt;0,AF9&lt;20,20-Q99-F99&lt;AF9,20-Q99-F99&gt;=10),(10),(IF(AND(R99&lt;20,Q99&gt;0,P99=0,F99=10,AF9&gt;0,AF9&lt;10,20-Q99-F99&gt;=AF9),(AF9),(IF(AND(R99&lt;20,Q99&gt;0,P99=0,F99=10,AF9&gt;0,AF9&lt;10,20-Q99-F99&lt;AF9,20-Q99-F99&gt;=10),(10),IF(AND(R99&lt;20,Q99&gt;0,P99=0,F99=10,AF9&gt;0,AF9&lt;10,20-Q99-F99&lt;AF9,20-Q99-F99&lt;10),(20-Q99-F99),(IF(AND(Q99=0,P99=0,F99=10,AF9&gt;=10),(10),(IF(AND(Q99=0,P99=0,F99=10,AF9&gt;0,AF9&lt;10),(AF9),(IF(AND(R99=0,F99&gt;0,F99&lt;10,AF9&gt;0,20-F99&gt;=AF9),(AF9),(IF(AND(R99&gt;0,R99&lt;20,R99+F99&lt;20,F99&gt;0,AF9&gt;0,AF9&lt;20,20-R99-F99&gt;=AF9),(AF9),(IF(AND(D103&lt;=AA9+AG9,R99&gt;0,R99&lt;20,R99+F99&lt;20,F99=0,AF9&gt;0,AF9&lt;20,20-R99-F99&gt;=AF9),(AF9),(20-R99-F99))))))))))))))))))))))))))))))))))))))))))))))))))))))</f>
        <v>#N/A</v>
      </c>
      <c r="F99" s="116" t="e">
        <f>IF(OR(AG9=0,AG9+AA9-D103&lt;=0),(0),(IF(AND(AG9&gt;0,AG9+AA9-D103&lt;=0),(0),(IF(AND(AG9&gt;0,AG9&lt;=10,AA9=0,AG9+AA9-D103&gt;0),(AG9-D103),(IF(AND(AG9&gt;10,AA9=0,AG9+AA9-D103&gt;1=0,Z9=0,P99=0),(10),(IF(AND(AG9&gt;0,AA9&gt;0,AG9+AA9-D103&gt;0,Z9&gt;0,Y9=0,Q99=0),(AG9+AA9-D103),(IF(AND(AG9&gt;0,R99=20),(0),(IF(AND(AG9&gt;0,R99&lt;20,Q99=10),(0),(IF(AND(D103&gt;=0,AA9&lt;=D103,AG9&gt;0,R99&lt;20,20-R99&gt;=AG9,Q99=0,AG9&lt;=10),(AG9-D103+AA9),(IF(AND(AG9&gt;0,R99&lt;20,20-R99&gt;=AG9,Q99=0,AG9&gt;10),(10),(IF(AND(AG9&gt;0,Q99&gt;0,Q99&lt;10,P99=0,10-Q99&gt;=AG9),(AG9),(IF(AND(AG9&gt;0,Q99=10),(0),(IF(AND(AG9&gt;0,Q99&gt;0,Q99&lt;10,P99&gt;0,P99&lt;10,10-Q99&gt;=AG9),(AG9),(IF(AND(AG9&gt;0,Q99&gt;0,Q99&lt;10,P99&gt;0,P99&lt;10,10-Q99&lt;AG9),(10-Q99),(IF(AND(AG9&gt;0,Q99&gt;0,Q99&lt;10,P99=10,10-Q99&gt;=AG9),(AG9),(IF(AND(AG9&gt;0,Q99&gt;0,Q99&lt;10,P99=10,10-Q99&lt;AG9),(10-Q99),(AG9))))))))))))))))))))))))))))))</f>
        <v>#N/A</v>
      </c>
      <c r="G99" s="117" t="e">
        <f>E99+F99</f>
        <v>#N/A</v>
      </c>
      <c r="H99" s="70"/>
      <c r="I99" s="71"/>
      <c r="J99" s="102" t="e">
        <f>IF(OR(AE19=0,AF19=10,AA9+AH9+AA14+AH14+AE19&lt;=D103),(0),(IF(AND(AE19&gt;0,AF19=10),(0),(IF(AND(AE19&gt;0,AF19&lt;10,AA9+AH9+AH14+AA14+AE19&lt;=D103),(0),(IF(AND(AE19&gt;0,AF19&lt;10,AA9+AH9+AH14+AA14&lt;D103,AE19+AA9+AH9+AH14+AA14&gt;=D103,AE19&lt;=10),(AE19+AA9+AH9+AH14+AA14-D103),(IF(AND(AE19&gt;0,AF19=0,AA9+AH9+AH14+AA14&gt;=D103,AE19&lt;=10),(AE19),(IF(AND(AE19&gt;0,AF19=0,AA9+AH9+AH14+AA14&gt;D103,AE19&gt;10,),(10),(IF(AND(AE19&gt;0,AF19&gt;0,AF19&lt;10,AA9+AH9+AH14+AA14&gt;=D103,AE19&lt;=10,AF19&lt;AE19,10-AF19&gt;=AE19),(AE19),(IF(AND(AE19&gt;0,AF19&gt;0,AF19&lt;10,AA9+AH9+AH14+AA14&gt;=D103,AE19&lt;=10,AF19&lt;AE19,10-AF19&lt;AE1),(10-AF19),(IF(AND(AE19&gt;0,AF19&gt;0,AF19&lt;10,AA9+AH9+AH14+AA14&gt;=D103,AE19&lt;=10,AF19&gt;AE19,10-AF19&gt;=AE19),(AE19),(IF(AND(AE19&gt;0,AF19&gt;0,AF19&lt;10,AA9+AH9+AH14+AA14&gt;=D103,AE19&lt;=10,AF19&gt;AE19,10-AF19&lt;AE19),(10-AF19),(IF(AND(D103=0,AE19=0),(0),(IF(AND(D103=0,AE19&gt;0,AE19&lt;=10),(AE19),(IF(AND(D103=0,AE19&gt;10),(10),(IF(AND(D103&gt;=0,R99+G99+R100+G100-D103&gt;=0),(AE19))))))))))))))))))))))))))))</f>
        <v>#N/A</v>
      </c>
      <c r="K99" s="102" t="e">
        <f>IF(OR(AF19=0,AA9+AH9+AA14+AH14+AE19+AF19-D103&lt;=0),(0),(IF(AND(AA9+AH9+AA14+AH14+AE19&lt;D103,AA9+AH9+AA14+AH14+AE19+AF19-D103&gt;0),(AA9+AH9+AA14+AH14+AE19+AF19-D103),(IF(AND(AA9+AH9+AA14+AH14+AE19=D103,AF19&gt;0,AF19&lt;=10),(AF19),(IF(AND(AA9+AH9+AA14+AH14+AE19=D103,AF19&gt;10),(10),(IF(AND(AA9+AH9+AA14+AH14+AE19&gt;D103,Q99=0,Q100=0,F99=0,F100=0,AF19&gt;0,AF19&lt;=10,J99=0),(AF19),(IF(AND(AA9+AH9+AA14+AH14+AE19&gt;D103,Q99=0,Q100=0,F99=0,F100=0,AF19&gt;0,AF19&lt;=10,J99&gt;0,J99&lt;10,AF19&gt;=J99,10-J99),(10-J99),(IF(AND(AA9+AH9+AA14+AH14+AE19&gt;D103,Q99=0,Q100=0,F99=0,F100=0,AF19&gt;10),(10),(IF(AND(AA9+AH9+AA14+AH14+AE19&gt;D103,Q99&gt;0,Q99&lt;10,Q100=0,F99=0,F100=0,AF19&gt;0,AF19&lt;=10,Q99&lt;=AF19,10-Q99&lt;AF19),(10-Q99),(IF(AND(AA9+AH9+AA14+AH14+AE19&gt;D103,Q99&gt;0,Q99&lt;10,Q100=0,F99=0,F100=0,AF19&gt;0,AF19&lt;=10,Q99&gt;AF19,10-Q99&lt;AF19),(10-Q99),(IF(OR(Q99&gt;=10,Q100&gt;=10,F99&gt;=10,F100&gt;=10,Q99+F99&gt;=10,Q99+F99+Q100&gt;=10,Q99+F99+Q100+F100&gt;=10),(0),(IF(AND(D103&gt;=0,Q99&gt;0,Q99&lt;10,Q100&gt;0,Q100&lt;10,F99&gt;0,F99&lt;10,F100&gt;0,F100&lt;10,Q99+F99&lt;10,Q99+F99+Q100&lt;10,Q99+F99+Q100+F100&lt;10,J99&gt;=0,J99&lt;10),(10-Q99-F99-Q100-F100-J99),(10-J99))))))))))))))))))))))</f>
        <v>#N/A</v>
      </c>
      <c r="L99" s="102" t="e">
        <f>J99+K99</f>
        <v>#N/A</v>
      </c>
      <c r="M99" s="72"/>
      <c r="N99" s="73"/>
      <c r="O99" s="161" t="s">
        <v>88</v>
      </c>
      <c r="P99" s="115" t="e">
        <f>IF(OR(Y9=0,Z9+Y9-D103&lt;=0),(0),(IF(AND(Y9&gt;0,Z9+Y9-D103&lt;=0),(0),IF(AND(D103=0,Y9=0),(0),(IF(AND(D103=0,Y9&gt;0,Y9&lt;20,Q99=0),(Y9),(IF(AND(D103=0,Y9&gt;0,Y9&lt;20,Q99&gt;0,Q99&lt;10,Y9&gt;Q99,Y9+Q99&lt;20),(Y9),(IF(AND(D103=0,Y9&gt;0,Y9&lt;20,Q99&gt;0,Q99&lt;10,Y9&lt;Q99,Y9+Q99&lt;20),(Y9),(IF(AND(D103=0,Y9&gt;0,Y9&lt;20,Q99=10,Y9&gt;Q99),(10),(IF(AND(D103=0,Y9&gt;0,Y9&lt;20,Q99=10,Y9&lt;=Q99),(Y9),(IF(AND(D103&gt;0,D103&lt;=10,Y9&gt;0,Z9&lt;D103,Z9&gt;0,Y9&gt;=D103,Y9+Z9&gt;=D103,Y9&lt;=20),(Y9+Z9-D103),(IF(AND(D103&gt;0,D103&lt;=10,Y9&gt;0,Z9=0,Y9&gt;=D103,Y9&lt;=20),(Y9-D103),(IF(AND(D103&gt;0,D103&lt;=10,Y9&gt;0,Z9&gt;0,Z9&lt;=D103,Y9&gt;=D103,Y9&lt;=20),(Y9+Z9-D103),(IF(AND(Y9&gt;0,Z9=D103,Y9&lt;20,20-Q99&gt;Y9),(Y9),(IF(AND(Y9&gt;0,Q99&gt;0,Y9&lt;20,Q99&lt;10,Q99&gt;=Y9),(Y9),(IF(AND(Y9&gt;0,Q99&gt;0,Y9&lt;20,Q99&lt;10,Q99&lt;Y9,20-Q99&gt;=Y9),(Y9),(IF(AND(Y9&gt;0,Y9&lt;=20,Q99&gt;0,Q99&lt;10,Q99&lt;Y9,20-Q99&lt;Y9),(20-Q99),(IF(AND(Y9&gt;0,Q99&gt;0,Y9&lt;20,20-Q99&gt;Y9),(20-Q99),(IF(AND(Z9+Y9-D103&gt;0,Q99&gt;0,Y9&gt;=20),(20-Q99),(Y9+Z9-D103)))))))))))))))))))))))))))))))))</f>
        <v>#N/A</v>
      </c>
      <c r="Q99" s="116" t="e">
        <f>IF(OR(Z9&lt;=D103,Z9=0),(0),(IF(AND(Z9-D103&lt;=10,Z9-D103&gt;0),(Z9-D103),(IF(AND(Z9-D103&gt;10),10)))))</f>
        <v>#N/A</v>
      </c>
      <c r="R99" s="162" t="e">
        <f>P99+Q99</f>
        <v>#N/A</v>
      </c>
      <c r="S99" s="75"/>
    </row>
    <row r="100" spans="1:19" ht="29.25" customHeight="1" thickBot="1" x14ac:dyDescent="0.25">
      <c r="A100" s="222" t="s">
        <v>89</v>
      </c>
      <c r="B100" s="223"/>
      <c r="C100" s="223"/>
      <c r="D100" s="224"/>
      <c r="E100" s="96">
        <f>(E19+E44+E20+E21+E22+E23+E24+E25+E26+E37+E38+E39+E40+E41+E42+E43+E55+E56+E57+E58+E59+E60+E61+E62+E73+E74+E75+E76+E77+E78+E79+E80+E91+E92+E93+E94+E95+E96+E97+E98)</f>
        <v>0</v>
      </c>
      <c r="F100" s="96">
        <f>IF(AG14=0,0,(IF(AND(AA9=0,AA14=0,AH9=0,AG14-D103&lt;=0),(0),(IF(AND(AA9&gt;0,AA14=0,AH9=0,AG14+AA9-D103&lt;=0),(0),(IF(AND(AA9=0,AA14&gt;0,AH9=0,AG14+AA14-D103&lt;=0),(0),(IF(AND(AA9=0,AA14=0,AH9&gt;0,AG14+AH9-D103&lt;=0),(0),(IF(AND(AA9&gt;=0,AA14&gt;=0,AH9&gt;=0,AG14+AA9+AA14+AH9-D103&lt;=0),(0),(IF(AND(AA9+AH9&gt;=D103,AA14=0,AG14=0),(0),(IF(AND(AA9+AH9&gt;=D103,AA14=0,AG14&gt;0,AG14&lt;=10),(AG14),(IF(AND(AA9+AH9&gt;=D103,AA14=0,AG14&gt;10),(10),(IF(AND(AA9+AH9&gt;=D103,AA14&gt;0,AA14&lt;=10,AG14=0),(0),(IF(AND(AA9+AH9&gt;=D103,AA14&gt;10,AG14=0),(0),(IF(AND(AA9+AH9&gt;=D103,AA14&gt;0,AA14&lt;=10,AG14&gt;0,AG14&lt;=10,10-AA14&gt;=AG14),(AG14),(IF(AND(AA9+AH9&gt;=D103,AA14&gt;0,AA14&lt;=10,AG14&gt;0,AG14&lt;=10,10-AA14&lt;AG14),(10-AA14),(IF(AND(AA9+AH9&gt;=D103,AA14&gt;10,AG14&gt;0,AG14&lt;=10),(0),(IF(AND(AA9+AH9&gt;=D103,AA14&gt;10,AG14&gt;10),(0),(IF(AND(AA9+AH9&lt;D103,AA14+AA9+AH9-D103&gt;=0,AA14&lt;=10,AG14=0),(0),(IF(AND(AA9+AH9&lt;D103,AA14+AA9+AH9-D103&gt;=0,AA14&lt;=10,AG14&gt;0,AG14&lt;=10,AA14+AA9+AH9-D103&gt;=AG14),(AG14),(IF(AND(AA9+AH9&lt;D103,AA14+AA9+AH9-D103&gt;=0,AA14&lt;=10,AG14&gt;0,AG14&lt;=10,AA14+AA9+AH9-D103&lt;=AG14),(AA14+AA9+AH9-D103),(IF(AND(AA9+AH9&lt;D103,AA14+AA9+AH9-D103&gt;=0,AA14&gt;10,AG14=0),(0),(IF(AND(AA9+AH9&lt;D103,AA14+AA9+AH9-D103&gt;=0,AA14&gt;10,AG14&gt;0,AG14&lt;=10,AG14&gt;=AA14+AA9+AH9-D103),(AA14+AA9+AH9-D103),(IF(AND(AA9+AH9&lt;D103,AA14+AA9+AH9-D103&gt;=0,AA14&gt;10,AG14&gt;0,AG14&lt;=10,AG14&lt;AA14+AA9+AH9-D103),(AG14),(IF(AND(AA9+AH9&lt;D103,AA14+AA9+AH9-D103&gt;=0,AA14&gt;10,AG14&gt;10,AG14&gt;=AA14+AA9+AH9-D103),(0))))))))))))))))))))))))))))))))))))))))))))</f>
        <v>0</v>
      </c>
      <c r="G100" s="96">
        <f>E100+F100</f>
        <v>0</v>
      </c>
      <c r="H100" s="70"/>
      <c r="I100" s="71"/>
      <c r="J100" s="82" t="s">
        <v>10</v>
      </c>
      <c r="K100" s="83" t="s">
        <v>11</v>
      </c>
      <c r="L100" s="84" t="s">
        <v>12</v>
      </c>
      <c r="M100" s="72"/>
      <c r="N100" s="73"/>
      <c r="O100" s="74" t="s">
        <v>89</v>
      </c>
      <c r="P100" s="96">
        <f>(P19+P20+P21+P22+P23+P24+P25+P26+P37+P38+P39+P40+P41+P42+P43+P55+P56+P57+P58+P59+P60+P61+P62+P73+P74+P75+P76+P77+P78+P79+P80+P91+P92+P93+P94+P95+P96+P97+P98+P44)</f>
        <v>0</v>
      </c>
      <c r="Q100" s="96">
        <f>IF(Z14=0,0,(IF(AND(R99=0,G99=0,Z14-D103&lt;=0),(0),(IF(P99=10,0,(IF(AND(R99=0,G99=0,Z14-D103&gt;0,Z14&lt;=10),(Z14-D103),(IF(AND(R99=0,G99=0,Z14-D103&gt;0,Z14&gt;10),(10),(IF(AND(R99&gt;0,Z14&gt;0,Z14&lt;=10),(Z14),(IF(AND(R99&gt;0,Z14&gt;10),(10),(IF(AND(G99&gt;0,Z14&gt;0,Z14&lt;=10),(Z14),(IF(AND(G99&gt;0,Z14&gt;10),(10),(Z14))))))))))))))))))</f>
        <v>0</v>
      </c>
      <c r="R100" s="96">
        <f>(P100+Q100)</f>
        <v>0</v>
      </c>
      <c r="S100" s="76"/>
    </row>
    <row r="101" spans="1:19" ht="29.25" customHeight="1" thickBot="1" x14ac:dyDescent="0.25">
      <c r="A101" s="239" t="s">
        <v>6</v>
      </c>
      <c r="B101" s="240"/>
      <c r="C101" s="240"/>
      <c r="D101" s="241"/>
      <c r="E101" s="97" t="e">
        <f>SUM(E99:E100)</f>
        <v>#N/A</v>
      </c>
      <c r="F101" s="97" t="e">
        <f>SUM(F99:F100)</f>
        <v>#N/A</v>
      </c>
      <c r="G101" s="98" t="e">
        <f>E101+F101</f>
        <v>#N/A</v>
      </c>
      <c r="H101" s="70"/>
      <c r="I101" s="71"/>
      <c r="J101" s="43"/>
      <c r="K101" s="43"/>
      <c r="L101" s="43"/>
      <c r="M101" s="72"/>
      <c r="N101" s="73"/>
      <c r="O101" s="74" t="s">
        <v>6</v>
      </c>
      <c r="P101" s="108" t="e">
        <f>SUM(P99:P100)</f>
        <v>#N/A</v>
      </c>
      <c r="Q101" s="108" t="e">
        <f>SUM(Q99:Q100)</f>
        <v>#N/A</v>
      </c>
      <c r="R101" s="107" t="e">
        <f>P101+Q101</f>
        <v>#N/A</v>
      </c>
      <c r="S101" s="76"/>
    </row>
    <row r="102" spans="1:19" ht="50.25" customHeight="1" thickBot="1" x14ac:dyDescent="0.25">
      <c r="A102" s="186" t="s">
        <v>86</v>
      </c>
      <c r="B102" s="187"/>
      <c r="C102" s="187"/>
      <c r="D102" s="188"/>
      <c r="E102" s="99" t="e">
        <f>E101+P101</f>
        <v>#N/A</v>
      </c>
      <c r="F102" s="100" t="e">
        <f>Q101+F101</f>
        <v>#N/A</v>
      </c>
      <c r="G102" s="101" t="e">
        <f>G101+R101</f>
        <v>#N/A</v>
      </c>
      <c r="H102" s="22"/>
      <c r="I102" s="30"/>
      <c r="J102" s="43"/>
      <c r="K102" s="43"/>
      <c r="L102" s="43"/>
      <c r="M102" s="30"/>
      <c r="N102" s="31"/>
      <c r="O102" s="22"/>
      <c r="P102" s="79" t="s">
        <v>10</v>
      </c>
      <c r="Q102" s="80" t="s">
        <v>11</v>
      </c>
      <c r="R102" s="81" t="s">
        <v>12</v>
      </c>
      <c r="S102" s="17"/>
    </row>
    <row r="103" spans="1:19" ht="28.5" customHeight="1" thickBot="1" x14ac:dyDescent="0.25">
      <c r="A103" s="219" t="s">
        <v>16</v>
      </c>
      <c r="B103" s="219"/>
      <c r="C103" s="219"/>
      <c r="D103" s="109" t="e">
        <f>INDEX(Sayfa2!F2:F8,MATCH(Sayfa1!E5,Sayfa2!E2:E8,0))</f>
        <v>#N/A</v>
      </c>
      <c r="E103" s="215" t="s">
        <v>10</v>
      </c>
      <c r="F103" s="217" t="s">
        <v>11</v>
      </c>
      <c r="G103" s="211" t="s">
        <v>12</v>
      </c>
      <c r="H103" s="23"/>
      <c r="I103" s="31"/>
      <c r="J103" s="23"/>
      <c r="K103" s="23"/>
      <c r="L103" s="23"/>
      <c r="M103" s="31"/>
      <c r="N103" s="31"/>
      <c r="O103" s="22"/>
      <c r="P103" s="23"/>
      <c r="Q103" s="23"/>
      <c r="R103" s="39"/>
      <c r="S103" s="40"/>
    </row>
    <row r="104" spans="1:19" ht="41.25" customHeight="1" thickTop="1" thickBot="1" x14ac:dyDescent="0.25">
      <c r="A104" s="214" t="s">
        <v>90</v>
      </c>
      <c r="B104" s="214"/>
      <c r="C104" s="214"/>
      <c r="D104" s="110">
        <v>0</v>
      </c>
      <c r="E104" s="216"/>
      <c r="F104" s="218"/>
      <c r="G104" s="212"/>
      <c r="H104" s="23"/>
      <c r="I104" s="31"/>
      <c r="J104" s="43"/>
      <c r="K104" s="43"/>
      <c r="L104" s="43"/>
      <c r="M104" s="31"/>
      <c r="N104" s="31"/>
      <c r="O104" s="22"/>
      <c r="P104" s="43"/>
      <c r="Q104" s="43"/>
      <c r="R104" s="43"/>
      <c r="S104" s="17"/>
    </row>
    <row r="105" spans="1:19" ht="32.25" customHeight="1" thickTop="1" thickBot="1" x14ac:dyDescent="0.25">
      <c r="A105" s="213" t="s">
        <v>7</v>
      </c>
      <c r="B105" s="213"/>
      <c r="C105" s="213"/>
      <c r="D105" s="77"/>
      <c r="E105" s="78"/>
      <c r="F105" s="78"/>
      <c r="G105" s="78"/>
      <c r="H105" s="78"/>
      <c r="I105" s="1"/>
      <c r="J105" s="1"/>
      <c r="K105" s="1"/>
      <c r="L105" s="1"/>
      <c r="M105" s="1"/>
      <c r="N105" s="1"/>
      <c r="O105" s="1"/>
      <c r="P105" s="1"/>
      <c r="Q105" s="1"/>
      <c r="R105" s="1"/>
      <c r="S105" s="18"/>
    </row>
    <row r="106" spans="1:19" ht="18" customHeight="1" thickTop="1" x14ac:dyDescent="0.2">
      <c r="A106" s="4"/>
      <c r="B106" s="3"/>
      <c r="C106" s="3"/>
      <c r="D106" s="14"/>
      <c r="E106" s="2"/>
      <c r="F106" s="2"/>
      <c r="G106" s="1"/>
      <c r="H106" s="1"/>
      <c r="I106" s="1"/>
      <c r="J106" s="1"/>
      <c r="K106" s="1"/>
      <c r="L106" s="1"/>
      <c r="M106" s="1"/>
      <c r="N106" s="1"/>
      <c r="O106" s="1"/>
      <c r="P106" s="1"/>
      <c r="Q106" s="1"/>
      <c r="R106" s="1"/>
      <c r="S106" s="18"/>
    </row>
    <row r="107" spans="1:19" ht="21" customHeight="1" x14ac:dyDescent="0.3">
      <c r="A107" s="4"/>
      <c r="B107" s="5"/>
      <c r="C107" s="5"/>
      <c r="D107" s="5"/>
      <c r="E107" s="16"/>
      <c r="F107" s="16"/>
      <c r="G107" s="16"/>
      <c r="H107" s="16"/>
      <c r="I107" s="16"/>
      <c r="J107" s="16"/>
      <c r="K107" s="16"/>
      <c r="L107" s="16"/>
      <c r="M107" s="16"/>
      <c r="N107" s="16"/>
      <c r="O107" s="16"/>
      <c r="P107" s="16"/>
      <c r="Q107" s="16"/>
      <c r="R107" s="16"/>
      <c r="S107" s="19"/>
    </row>
    <row r="108" spans="1:19" ht="24.75" customHeight="1" x14ac:dyDescent="0.2">
      <c r="A108" s="6"/>
      <c r="B108" s="210" t="s">
        <v>8</v>
      </c>
      <c r="C108" s="210"/>
      <c r="D108" s="210"/>
      <c r="E108" s="189" t="s">
        <v>73</v>
      </c>
      <c r="F108" s="189"/>
      <c r="G108" s="189"/>
      <c r="H108" s="189"/>
      <c r="I108" s="189"/>
      <c r="J108" s="189"/>
      <c r="K108" s="189"/>
      <c r="L108" s="189"/>
      <c r="M108" s="189"/>
      <c r="N108" s="16"/>
      <c r="O108" s="189" t="s">
        <v>17</v>
      </c>
      <c r="P108" s="189"/>
      <c r="Q108" s="189"/>
      <c r="R108" s="189"/>
      <c r="S108" s="190"/>
    </row>
    <row r="109" spans="1:19" ht="26.25" customHeight="1" x14ac:dyDescent="0.2">
      <c r="A109" s="6"/>
      <c r="B109" s="210" t="str">
        <f>H3&amp;" "&amp;J3</f>
        <v xml:space="preserve"> </v>
      </c>
      <c r="C109" s="210"/>
      <c r="D109" s="210"/>
      <c r="E109" s="189" t="s">
        <v>58</v>
      </c>
      <c r="F109" s="189"/>
      <c r="G109" s="189"/>
      <c r="H109" s="189"/>
      <c r="I109" s="189"/>
      <c r="J109" s="189"/>
      <c r="K109" s="189"/>
      <c r="L109" s="189"/>
      <c r="M109" s="189"/>
      <c r="N109" s="16"/>
      <c r="O109" s="191" t="s">
        <v>21</v>
      </c>
      <c r="P109" s="191"/>
      <c r="Q109" s="191"/>
      <c r="R109" s="191"/>
      <c r="S109" s="192"/>
    </row>
    <row r="110" spans="1:19" ht="21.75" customHeight="1" x14ac:dyDescent="0.2">
      <c r="A110" s="7"/>
      <c r="B110" s="209"/>
      <c r="C110" s="209"/>
      <c r="D110" s="209"/>
      <c r="E110" s="210" t="s">
        <v>57</v>
      </c>
      <c r="F110" s="210"/>
      <c r="G110" s="210"/>
      <c r="H110" s="210"/>
      <c r="I110" s="210"/>
      <c r="J110" s="210"/>
      <c r="K110" s="210"/>
      <c r="L110" s="210"/>
      <c r="M110" s="210"/>
      <c r="N110" s="16"/>
      <c r="O110" s="191" t="s">
        <v>18</v>
      </c>
      <c r="P110" s="191"/>
      <c r="Q110" s="191"/>
      <c r="R110" s="191"/>
      <c r="S110" s="192"/>
    </row>
    <row r="111" spans="1:19" ht="16.5" customHeight="1" x14ac:dyDescent="0.3">
      <c r="A111" s="7"/>
      <c r="B111" s="178"/>
      <c r="C111" s="178"/>
      <c r="D111" s="178"/>
      <c r="E111" s="24"/>
      <c r="F111" s="24"/>
      <c r="G111" s="24"/>
      <c r="H111" s="24"/>
      <c r="I111" s="24"/>
      <c r="J111" s="16"/>
      <c r="K111" s="16"/>
      <c r="L111" s="16"/>
      <c r="M111" s="16"/>
      <c r="N111" s="16"/>
      <c r="O111" s="16"/>
      <c r="P111" s="16"/>
      <c r="Q111" s="16"/>
      <c r="R111" s="16"/>
      <c r="S111" s="19"/>
    </row>
    <row r="112" spans="1:19" ht="1.5" customHeight="1" x14ac:dyDescent="0.2">
      <c r="A112" s="8"/>
      <c r="B112" s="9"/>
      <c r="C112" s="9"/>
      <c r="D112" s="10"/>
      <c r="E112" s="9"/>
      <c r="F112" s="9"/>
      <c r="G112" s="9"/>
      <c r="H112" s="9"/>
      <c r="I112" s="9"/>
      <c r="J112" s="9"/>
      <c r="K112" s="9"/>
      <c r="L112" s="9"/>
      <c r="M112" s="9"/>
      <c r="N112" s="9"/>
      <c r="O112" s="9"/>
      <c r="P112" s="9"/>
      <c r="Q112" s="9"/>
      <c r="R112" s="15"/>
      <c r="S112" s="20"/>
    </row>
    <row r="113" spans="1:21" ht="52.5" customHeight="1" x14ac:dyDescent="0.3">
      <c r="A113" s="174" t="s">
        <v>15</v>
      </c>
      <c r="B113" s="175"/>
      <c r="C113" s="175"/>
      <c r="D113" s="175"/>
      <c r="E113" s="175"/>
      <c r="F113" s="175"/>
      <c r="G113" s="175"/>
      <c r="H113" s="175"/>
      <c r="I113" s="175"/>
      <c r="J113" s="175"/>
      <c r="K113" s="175"/>
      <c r="L113" s="175"/>
      <c r="M113" s="175"/>
      <c r="N113" s="175"/>
      <c r="O113" s="175"/>
      <c r="P113" s="175"/>
      <c r="Q113" s="175"/>
      <c r="R113" s="175"/>
      <c r="S113" s="176"/>
    </row>
    <row r="114" spans="1:21" ht="24" customHeight="1" x14ac:dyDescent="0.3">
      <c r="A114" s="25"/>
      <c r="B114" s="175" t="s">
        <v>14</v>
      </c>
      <c r="C114" s="175"/>
      <c r="D114" s="175"/>
      <c r="E114" s="175"/>
      <c r="F114" s="175"/>
      <c r="G114" s="175"/>
      <c r="H114" s="175"/>
      <c r="I114" s="175"/>
      <c r="J114" s="175"/>
      <c r="K114" s="175"/>
      <c r="L114" s="175"/>
      <c r="M114" s="175"/>
      <c r="N114" s="175"/>
      <c r="O114" s="175"/>
      <c r="P114" s="175"/>
      <c r="Q114" s="175"/>
      <c r="R114" s="175"/>
      <c r="S114" s="176"/>
    </row>
    <row r="115" spans="1:21" ht="19.5" thickBot="1" x14ac:dyDescent="0.35">
      <c r="A115" s="26"/>
      <c r="B115" s="27"/>
      <c r="C115" s="27"/>
      <c r="D115" s="28"/>
      <c r="E115" s="27"/>
      <c r="F115" s="27"/>
      <c r="G115" s="27"/>
      <c r="H115" s="27"/>
      <c r="I115" s="27"/>
      <c r="J115" s="27"/>
      <c r="K115" s="27"/>
      <c r="L115" s="27"/>
      <c r="M115" s="27"/>
      <c r="N115" s="27"/>
      <c r="O115" s="27"/>
      <c r="P115" s="27"/>
      <c r="Q115" s="27"/>
      <c r="R115" s="27"/>
      <c r="S115" s="29"/>
    </row>
    <row r="116" spans="1:21" ht="13.5" thickTop="1" x14ac:dyDescent="0.2"/>
    <row r="117" spans="1:21" x14ac:dyDescent="0.2">
      <c r="C117" s="177"/>
      <c r="D117" s="177"/>
      <c r="E117" s="177"/>
      <c r="F117" s="177"/>
      <c r="G117" s="177"/>
      <c r="H117" s="177"/>
      <c r="I117" s="177"/>
      <c r="J117" s="177"/>
      <c r="K117" s="177"/>
      <c r="L117" s="177"/>
      <c r="M117" s="177"/>
      <c r="N117" s="177"/>
      <c r="O117" s="177"/>
      <c r="P117" s="177"/>
      <c r="Q117" s="177"/>
      <c r="R117" s="177"/>
      <c r="S117" s="177"/>
      <c r="T117" s="177"/>
      <c r="U117" s="177"/>
    </row>
  </sheetData>
  <mergeCells count="151">
    <mergeCell ref="Y7:AB7"/>
    <mergeCell ref="Y12:AB12"/>
    <mergeCell ref="AE7:AH7"/>
    <mergeCell ref="AE12:AH12"/>
    <mergeCell ref="E110:M110"/>
    <mergeCell ref="A101:D101"/>
    <mergeCell ref="E3:G3"/>
    <mergeCell ref="J3:S3"/>
    <mergeCell ref="A27:A44"/>
    <mergeCell ref="B27:B36"/>
    <mergeCell ref="B37:B44"/>
    <mergeCell ref="N66:O66"/>
    <mergeCell ref="E4:S4"/>
    <mergeCell ref="H7:L7"/>
    <mergeCell ref="N10:O10"/>
    <mergeCell ref="N11:O11"/>
    <mergeCell ref="N12:O12"/>
    <mergeCell ref="N13:O13"/>
    <mergeCell ref="N14:O14"/>
    <mergeCell ref="N15:O15"/>
    <mergeCell ref="N16:O16"/>
    <mergeCell ref="C6:C8"/>
    <mergeCell ref="A6:B8"/>
    <mergeCell ref="D7:G7"/>
    <mergeCell ref="A5:D5"/>
    <mergeCell ref="E5:S5"/>
    <mergeCell ref="N17:O17"/>
    <mergeCell ref="N18:O18"/>
    <mergeCell ref="A63:A80"/>
    <mergeCell ref="B63:B72"/>
    <mergeCell ref="B73:B80"/>
    <mergeCell ref="N28:O28"/>
    <mergeCell ref="N29:O29"/>
    <mergeCell ref="N30:O30"/>
    <mergeCell ref="N31:O31"/>
    <mergeCell ref="N32:O32"/>
    <mergeCell ref="N33:O33"/>
    <mergeCell ref="N34:O34"/>
    <mergeCell ref="N35:O35"/>
    <mergeCell ref="N36:O36"/>
    <mergeCell ref="N19:O19"/>
    <mergeCell ref="N20:O20"/>
    <mergeCell ref="A45:A62"/>
    <mergeCell ref="B45:B54"/>
    <mergeCell ref="B55:B62"/>
    <mergeCell ref="D6:L6"/>
    <mergeCell ref="A100:D100"/>
    <mergeCell ref="A99:D99"/>
    <mergeCell ref="N6:S7"/>
    <mergeCell ref="N8:O8"/>
    <mergeCell ref="N9:O9"/>
    <mergeCell ref="E109:M109"/>
    <mergeCell ref="O108:S108"/>
    <mergeCell ref="O109:S109"/>
    <mergeCell ref="O110:S110"/>
    <mergeCell ref="A1:S1"/>
    <mergeCell ref="A3:D3"/>
    <mergeCell ref="B9:B18"/>
    <mergeCell ref="B19:B26"/>
    <mergeCell ref="A4:D4"/>
    <mergeCell ref="A9:A26"/>
    <mergeCell ref="A2:S2"/>
    <mergeCell ref="M7:M8"/>
    <mergeCell ref="B110:D110"/>
    <mergeCell ref="B108:D108"/>
    <mergeCell ref="G103:G104"/>
    <mergeCell ref="B109:D109"/>
    <mergeCell ref="A105:C105"/>
    <mergeCell ref="A104:C104"/>
    <mergeCell ref="E103:E104"/>
    <mergeCell ref="F103:F104"/>
    <mergeCell ref="A103:C103"/>
    <mergeCell ref="N85:O85"/>
    <mergeCell ref="N86:O86"/>
    <mergeCell ref="N87:O87"/>
    <mergeCell ref="N40:O40"/>
    <mergeCell ref="N41:O41"/>
    <mergeCell ref="N42:O42"/>
    <mergeCell ref="N43:O43"/>
    <mergeCell ref="A113:S113"/>
    <mergeCell ref="B114:S114"/>
    <mergeCell ref="C117:U117"/>
    <mergeCell ref="B111:D111"/>
    <mergeCell ref="N88:O88"/>
    <mergeCell ref="N98:O98"/>
    <mergeCell ref="N89:O89"/>
    <mergeCell ref="N90:O90"/>
    <mergeCell ref="N91:O91"/>
    <mergeCell ref="N92:O92"/>
    <mergeCell ref="N93:O93"/>
    <mergeCell ref="N94:O94"/>
    <mergeCell ref="N95:O95"/>
    <mergeCell ref="N96:O96"/>
    <mergeCell ref="A81:A98"/>
    <mergeCell ref="B81:B90"/>
    <mergeCell ref="B91:B98"/>
    <mergeCell ref="N97:O97"/>
    <mergeCell ref="A102:D102"/>
    <mergeCell ref="E108:M108"/>
    <mergeCell ref="N21:O21"/>
    <mergeCell ref="N22:O22"/>
    <mergeCell ref="N23:O23"/>
    <mergeCell ref="N24:O24"/>
    <mergeCell ref="N25:O25"/>
    <mergeCell ref="N26:O26"/>
    <mergeCell ref="N27:O27"/>
    <mergeCell ref="N38:O38"/>
    <mergeCell ref="N39:O39"/>
    <mergeCell ref="N37:O37"/>
    <mergeCell ref="AE17:AH17"/>
    <mergeCell ref="AI17:AK17"/>
    <mergeCell ref="N76:O76"/>
    <mergeCell ref="N77:O77"/>
    <mergeCell ref="N78:O78"/>
    <mergeCell ref="N79:O79"/>
    <mergeCell ref="N80:O80"/>
    <mergeCell ref="N81:O81"/>
    <mergeCell ref="N82:O82"/>
    <mergeCell ref="N69:O69"/>
    <mergeCell ref="N50:O50"/>
    <mergeCell ref="N51:O51"/>
    <mergeCell ref="N52:O52"/>
    <mergeCell ref="N58:O58"/>
    <mergeCell ref="N59:O59"/>
    <mergeCell ref="N60:O60"/>
    <mergeCell ref="N61:O61"/>
    <mergeCell ref="N62:O62"/>
    <mergeCell ref="N63:O63"/>
    <mergeCell ref="N70:O70"/>
    <mergeCell ref="N71:O71"/>
    <mergeCell ref="N53:O53"/>
    <mergeCell ref="N54:O54"/>
    <mergeCell ref="N55:O55"/>
    <mergeCell ref="N83:O83"/>
    <mergeCell ref="N84:O84"/>
    <mergeCell ref="N72:O72"/>
    <mergeCell ref="N73:O73"/>
    <mergeCell ref="N74:O74"/>
    <mergeCell ref="N75:O75"/>
    <mergeCell ref="N44:O44"/>
    <mergeCell ref="N45:O45"/>
    <mergeCell ref="N46:O46"/>
    <mergeCell ref="N47:O47"/>
    <mergeCell ref="N48:O48"/>
    <mergeCell ref="N49:O49"/>
    <mergeCell ref="N56:O56"/>
    <mergeCell ref="N57:O57"/>
    <mergeCell ref="N64:O64"/>
    <mergeCell ref="N65:O65"/>
    <mergeCell ref="N67:O67"/>
    <mergeCell ref="N68:O68"/>
  </mergeCells>
  <phoneticPr fontId="22" type="noConversion"/>
  <pageMargins left="0.24" right="0.24" top="0.31" bottom="0.28000000000000003" header="0.3" footer="0.28999999999999998"/>
  <pageSetup paperSize="9" scale="23"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Sayfa2!$B$2:$B$4</xm:f>
          </x14:formula1>
          <xm:sqref>H3</xm:sqref>
        </x14:dataValidation>
        <x14:dataValidation type="list" allowBlank="1" showInputMessage="1" showErrorMessage="1">
          <x14:formula1>
            <xm:f>Sayfa2!$E$2:$E$8</xm:f>
          </x14:formula1>
          <xm:sqref>E5:S5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19" sqref="F19"/>
    </sheetView>
  </sheetViews>
  <sheetFormatPr defaultRowHeight="12.75" x14ac:dyDescent="0.2"/>
  <cols>
    <col min="2" max="2" width="28" customWidth="1"/>
    <col min="3" max="3" width="14.42578125" customWidth="1"/>
    <col min="5" max="5" width="37.140625" bestFit="1" customWidth="1"/>
    <col min="6" max="6" width="15.5703125" customWidth="1"/>
  </cols>
  <sheetData>
    <row r="1" spans="1:6" ht="19.5" thickBot="1" x14ac:dyDescent="0.35">
      <c r="A1" s="32" t="s">
        <v>51</v>
      </c>
      <c r="B1" s="33" t="s">
        <v>47</v>
      </c>
      <c r="C1" s="34" t="s">
        <v>52</v>
      </c>
      <c r="D1" s="34" t="s">
        <v>81</v>
      </c>
      <c r="E1" s="34" t="s">
        <v>74</v>
      </c>
      <c r="F1" s="34" t="s">
        <v>53</v>
      </c>
    </row>
    <row r="2" spans="1:6" ht="18.75" x14ac:dyDescent="0.3">
      <c r="A2" s="35">
        <v>1</v>
      </c>
      <c r="B2" s="36" t="s">
        <v>48</v>
      </c>
      <c r="C2" s="34">
        <v>10</v>
      </c>
      <c r="D2" s="34">
        <v>1</v>
      </c>
      <c r="E2" s="34" t="s">
        <v>75</v>
      </c>
      <c r="F2" s="34">
        <v>5</v>
      </c>
    </row>
    <row r="3" spans="1:6" ht="18.75" x14ac:dyDescent="0.3">
      <c r="A3" s="35">
        <v>2</v>
      </c>
      <c r="B3" s="37" t="s">
        <v>49</v>
      </c>
      <c r="C3" s="34">
        <v>10</v>
      </c>
      <c r="D3" s="34">
        <v>2</v>
      </c>
      <c r="E3" s="34" t="s">
        <v>76</v>
      </c>
      <c r="F3" s="34">
        <v>0</v>
      </c>
    </row>
    <row r="4" spans="1:6" ht="19.5" thickBot="1" x14ac:dyDescent="0.35">
      <c r="A4" s="35">
        <v>3</v>
      </c>
      <c r="B4" s="38" t="s">
        <v>50</v>
      </c>
      <c r="C4" s="34">
        <v>10</v>
      </c>
      <c r="D4" s="34">
        <v>3</v>
      </c>
      <c r="E4" s="34" t="s">
        <v>77</v>
      </c>
      <c r="F4" s="34">
        <v>5</v>
      </c>
    </row>
    <row r="5" spans="1:6" ht="18.75" x14ac:dyDescent="0.3">
      <c r="A5" s="34"/>
      <c r="B5" s="34"/>
      <c r="C5" s="34"/>
      <c r="D5" s="34">
        <v>4</v>
      </c>
      <c r="E5" s="34" t="s">
        <v>78</v>
      </c>
      <c r="F5" s="34">
        <v>0</v>
      </c>
    </row>
    <row r="6" spans="1:6" ht="18.75" x14ac:dyDescent="0.3">
      <c r="A6" s="34"/>
      <c r="B6" s="34"/>
      <c r="C6" s="34"/>
      <c r="D6" s="34">
        <v>5</v>
      </c>
      <c r="E6" s="34" t="s">
        <v>79</v>
      </c>
      <c r="F6" s="34">
        <v>5</v>
      </c>
    </row>
    <row r="7" spans="1:6" ht="18.75" x14ac:dyDescent="0.3">
      <c r="D7" s="34">
        <v>6</v>
      </c>
      <c r="E7" s="34" t="s">
        <v>80</v>
      </c>
      <c r="F7" s="34">
        <v>5</v>
      </c>
    </row>
    <row r="8" spans="1:6" ht="18.75" x14ac:dyDescent="0.3">
      <c r="D8" s="34">
        <v>7</v>
      </c>
      <c r="E8" s="34" t="s">
        <v>82</v>
      </c>
      <c r="F8" s="34">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Sayfa1</vt:lpstr>
      <vt:lpstr>Sayfa2</vt:lpstr>
      <vt:lpstr>Sayfa1!Yazdırma_Alanı</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user</cp:lastModifiedBy>
  <cp:lastPrinted>2022-02-08T10:56:28Z</cp:lastPrinted>
  <dcterms:created xsi:type="dcterms:W3CDTF">2009-10-16T11:58:02Z</dcterms:created>
  <dcterms:modified xsi:type="dcterms:W3CDTF">2022-02-16T08:08:04Z</dcterms:modified>
</cp:coreProperties>
</file>